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K:\Referat 624\50 Jahrbuch\20_Tabellen_JB\20_Tabellen_2024\30 Endfassung\Kapitel H\Internet\"/>
    </mc:Choice>
  </mc:AlternateContent>
  <bookViews>
    <workbookView xWindow="795" yWindow="-60" windowWidth="11610" windowHeight="7755"/>
  </bookViews>
  <sheets>
    <sheet name="Rind- und Kalbfleisch" sheetId="8" r:id="rId1"/>
    <sheet name="Schweinefleisch" sheetId="11" r:id="rId2"/>
    <sheet name="Schaf- und Ziegenfleisch" sheetId="3" r:id="rId3"/>
    <sheet name="Pferdefleisch" sheetId="12" r:id="rId4"/>
    <sheet name="Geflügelfleisch" sheetId="13" r:id="rId5"/>
    <sheet name="Fleisch insgesamt" sheetId="14" r:id="rId6"/>
  </sheets>
  <definedNames>
    <definedName name="_xlnm.Print_Area" localSheetId="0">'Rind- und Kalbfleisch'!$A$1:$N$35</definedName>
    <definedName name="_xlnm.Print_Area" localSheetId="2">'Schaf- und Ziegenfleisch'!$A$1:$U$35</definedName>
    <definedName name="DRUCKE">#REF!</definedName>
  </definedNames>
  <calcPr calcId="162913"/>
</workbook>
</file>

<file path=xl/calcChain.xml><?xml version="1.0" encoding="utf-8"?>
<calcChain xmlns="http://schemas.openxmlformats.org/spreadsheetml/2006/main">
  <c r="N35" i="13" l="1"/>
  <c r="N34" i="13"/>
  <c r="N33" i="13"/>
  <c r="N35" i="3"/>
  <c r="N34" i="3"/>
  <c r="N33" i="3"/>
  <c r="N34" i="11"/>
  <c r="N33" i="11"/>
  <c r="N34" i="8"/>
  <c r="N33" i="8"/>
  <c r="M35" i="13" l="1"/>
  <c r="M34" i="13"/>
  <c r="M33" i="13"/>
  <c r="M24" i="13"/>
  <c r="M6" i="12" l="1"/>
  <c r="M7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5" i="3"/>
  <c r="M34" i="3"/>
  <c r="M33" i="3"/>
  <c r="M30" i="3"/>
  <c r="M28" i="3"/>
  <c r="M20" i="3"/>
  <c r="M16" i="3"/>
  <c r="G7" i="3"/>
  <c r="F7" i="3" s="1"/>
  <c r="E7" i="3" s="1"/>
  <c r="D7" i="3" s="1"/>
  <c r="M34" i="11"/>
  <c r="M33" i="11"/>
  <c r="M34" i="8"/>
  <c r="M33" i="8"/>
</calcChain>
</file>

<file path=xl/sharedStrings.xml><?xml version="1.0" encoding="utf-8"?>
<sst xmlns="http://schemas.openxmlformats.org/spreadsheetml/2006/main" count="1019" uniqueCount="67">
  <si>
    <t>1 000 t Schlachtgewicht</t>
  </si>
  <si>
    <t>Deutschland</t>
  </si>
  <si>
    <t>Österreich</t>
  </si>
  <si>
    <t>Portugal</t>
  </si>
  <si>
    <t xml:space="preserve">.  </t>
  </si>
  <si>
    <t xml:space="preserve"> .  </t>
  </si>
  <si>
    <t>EU-28</t>
  </si>
  <si>
    <t>Bruttoeigenerzeugung an Fleisch</t>
  </si>
  <si>
    <t>Veröffentlicht unter: BMEL-Statistik.de</t>
  </si>
  <si>
    <t>.</t>
  </si>
  <si>
    <t>Tabellennummer: 8032400</t>
  </si>
  <si>
    <t>Mitgliedstaat</t>
  </si>
  <si>
    <t>Fußnote</t>
  </si>
  <si>
    <t xml:space="preserve">EU-27 </t>
  </si>
  <si>
    <t>Belgien</t>
  </si>
  <si>
    <t>Bulgarien</t>
  </si>
  <si>
    <t>Tschechische Republik</t>
  </si>
  <si>
    <t>Dänemark</t>
  </si>
  <si>
    <t>Estland</t>
  </si>
  <si>
    <t>Irland</t>
  </si>
  <si>
    <t>Griechenland</t>
  </si>
  <si>
    <t>Spanien</t>
  </si>
  <si>
    <t>Frankreich</t>
  </si>
  <si>
    <t>Kroatien</t>
  </si>
  <si>
    <t>Italien</t>
  </si>
  <si>
    <t>Zypern</t>
  </si>
  <si>
    <t>Lettland</t>
  </si>
  <si>
    <t>Litauen</t>
  </si>
  <si>
    <t>Luxemburg</t>
  </si>
  <si>
    <t>Ungarn</t>
  </si>
  <si>
    <t>Malta</t>
  </si>
  <si>
    <t>Niederlande</t>
  </si>
  <si>
    <t>Polen</t>
  </si>
  <si>
    <t>Rumänien</t>
  </si>
  <si>
    <t>Slowenien</t>
  </si>
  <si>
    <t>Slowakei</t>
  </si>
  <si>
    <t>Finnland</t>
  </si>
  <si>
    <t>Schweden</t>
  </si>
  <si>
    <t>Vereinigtes Königreich</t>
  </si>
  <si>
    <t>Einheit</t>
  </si>
  <si>
    <t>EU-27</t>
  </si>
  <si>
    <t>Europa</t>
  </si>
  <si>
    <t>a. Rind- und Kalbfleisch</t>
  </si>
  <si>
    <t>b. Schweinefleisch</t>
  </si>
  <si>
    <t>c. Schaf- und Ziegenfleisch</t>
  </si>
  <si>
    <t>e. Geflügelfleisch</t>
  </si>
  <si>
    <t>f. Fleisch insgesamt</t>
  </si>
  <si>
    <t>d. Pferdefleisch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</si>
  <si>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</si>
  <si>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</si>
  <si>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</si>
  <si>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</si>
  <si>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</si>
  <si>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</si>
  <si>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</si>
  <si>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</si>
  <si>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</si>
  <si>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</si>
  <si>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1) Ab 2020: EU-27 ohne Vereinigtes Königreich.</t>
  </si>
  <si>
    <t>Anmerkung:</t>
  </si>
  <si>
    <t>Anmerkung: Fleisch insgesamt: Einschl. "Sonstige Fleischarten" (Wild, Kaninchen u. ä.) u. Innereien.</t>
  </si>
  <si>
    <t xml:space="preserve">Anmerkung: </t>
  </si>
  <si>
    <t>Anmerkung: Pferdefleisch: Einschl. Fleisch von Mauleseln, -tieren u. Eseln.</t>
  </si>
  <si>
    <t>2023</t>
  </si>
  <si>
    <t>Quelle: AMI, BLE (624).</t>
  </si>
  <si>
    <t>Quelle: EUROSTAT [apro_mt_pann] (Stand: Oktober 2024), AMI, BLE (624).</t>
  </si>
  <si>
    <t>Quelle: EUROSTAT (Stand: Oktober 2024), AMI, BLE (624).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</si>
</sst>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_)"/>
    <numFmt numFmtId="165" formatCode="#\ ###\ ##0_)"/>
    <numFmt numFmtId="166" formatCode="General_)"/>
  </numFmts>
  <fonts count="12">
    <font>
      <sz val="10"/>
      <name val="Univers (WN)"/>
    </font>
    <font>
      <sz val="10"/>
      <name val="Univers (WN)"/>
    </font>
    <font>
      <sz val="10"/>
      <name val="BundesSans Office"/>
      <family val="2"/>
    </font>
    <font>
      <sz val="8"/>
      <name val="BundesSans Office"/>
      <family val="2"/>
    </font>
    <font>
      <b/>
      <sz val="11"/>
      <name val="BundesSans Office"/>
      <family val="2"/>
    </font>
    <font>
      <sz val="9"/>
      <name val="BundesSans Office"/>
      <family val="2"/>
    </font>
    <font>
      <b/>
      <sz val="8"/>
      <name val="BundesSans Office"/>
      <family val="2"/>
    </font>
    <font>
      <sz val="8"/>
      <color theme="1"/>
      <name val="BundesSans Office"/>
      <family val="2"/>
    </font>
    <font>
      <sz val="8"/>
      <color indexed="10"/>
      <name val="BundesSans Office"/>
      <family val="2"/>
    </font>
    <font>
      <b/>
      <sz val="8"/>
      <color theme="1"/>
      <name val="BundesSans Office"/>
      <family val="2"/>
    </font>
    <font>
      <sz val="7"/>
      <name val="BundesSans Office"/>
      <family val="2"/>
    </font>
    <font>
      <b/>
      <sz val="9"/>
      <name val="BundesSans Office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5" fontId="7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0" fontId="3" fillId="0" borderId="0" xfId="0" applyFont="1" applyFill="1" applyAlignment="1"/>
    <xf numFmtId="0" fontId="6" fillId="0" borderId="0" xfId="0" applyFont="1" applyFill="1" applyBorder="1" applyAlignment="1">
      <alignment horizontal="left" vertical="center"/>
    </xf>
    <xf numFmtId="165" fontId="9" fillId="0" borderId="0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165" fontId="6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4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11" fillId="0" borderId="0" xfId="0" applyFont="1" applyAlignment="1">
      <alignment horizontal="centerContinuous" vertical="center"/>
    </xf>
    <xf numFmtId="164" fontId="6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10" fillId="0" borderId="0" xfId="0" applyFont="1" applyFill="1" applyBorder="1"/>
    <xf numFmtId="0" fontId="7" fillId="0" borderId="0" xfId="0" quotePrefix="1" applyFont="1" applyFill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horizontal="centerContinuous" vertical="center"/>
    </xf>
    <xf numFmtId="165" fontId="9" fillId="0" borderId="0" xfId="0" applyNumberFormat="1" applyFont="1" applyFill="1" applyBorder="1" applyAlignment="1">
      <alignment horizontal="centerContinuous" vertical="center"/>
    </xf>
    <xf numFmtId="0" fontId="5" fillId="0" borderId="0" xfId="0" applyFont="1" applyAlignment="1"/>
    <xf numFmtId="0" fontId="3" fillId="0" borderId="0" xfId="0" applyNumberFormat="1" applyFont="1" applyFill="1" applyBorder="1" applyAlignment="1">
      <alignment horizontal="centerContinuous" vertical="center"/>
    </xf>
    <xf numFmtId="165" fontId="6" fillId="0" borderId="0" xfId="0" applyNumberFormat="1" applyFont="1" applyFill="1" applyBorder="1" applyAlignment="1">
      <alignment horizontal="centerContinuous" vertical="center"/>
    </xf>
    <xf numFmtId="0" fontId="11" fillId="0" borderId="0" xfId="0" applyNumberFormat="1" applyFont="1" applyBorder="1" applyAlignment="1">
      <alignment horizontal="centerContinuous" vertical="center"/>
    </xf>
    <xf numFmtId="0" fontId="6" fillId="0" borderId="0" xfId="0" applyNumberFormat="1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11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centerContinuous"/>
    </xf>
    <xf numFmtId="0" fontId="8" fillId="0" borderId="0" xfId="0" applyFont="1" applyFill="1" applyBorder="1" applyAlignment="1">
      <alignment horizontal="centerContinuous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6" fillId="0" borderId="0" xfId="0" applyFont="1" applyFill="1" applyBorder="1" applyAlignment="1"/>
    <xf numFmtId="165" fontId="7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Alignment="1">
      <alignment horizontal="right" vertical="center"/>
    </xf>
    <xf numFmtId="165" fontId="6" fillId="0" borderId="0" xfId="0" applyNumberFormat="1" applyFont="1" applyFill="1" applyAlignment="1">
      <alignment horizontal="right" vertical="center"/>
    </xf>
    <xf numFmtId="165" fontId="9" fillId="0" borderId="0" xfId="0" applyNumberFormat="1" applyFont="1" applyFill="1" applyAlignment="1">
      <alignment horizontal="right" vertical="center"/>
    </xf>
    <xf numFmtId="166" fontId="6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2">
    <cellStyle name="Standard" xfId="0" builtinId="0"/>
    <cellStyle name="Standard 2" xfId="1"/>
  </cellStyles>
  <dxfs count="10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undesSans Office"/>
        <scheme val="none"/>
      </font>
      <numFmt numFmtId="165" formatCode="#\ ###\ ##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Rind_und_Kalbfleisch" displayName="Rind_und_Kalbfleisch" ref="A5:N35" totalsRowShown="0" headerRowDxfId="104" dataDxfId="102" headerRowBorderDxfId="103" tableBorderDxfId="101">
  <tableColumns count="14">
    <tableColumn id="1" name="Mitgliedstaat" dataDxfId="100"/>
    <tableColumn id="2" name="Einheit" dataDxfId="99"/>
    <tableColumn id="3" name="Fußnote" dataDxfId="98"/>
    <tableColumn id="4" name="2013" dataDxfId="97"/>
    <tableColumn id="5" name="2014" dataDxfId="96"/>
    <tableColumn id="6" name="2015" dataDxfId="95"/>
    <tableColumn id="7" name="2016" dataDxfId="94"/>
    <tableColumn id="8" name="2017" dataDxfId="93"/>
    <tableColumn id="9" name="2018" dataDxfId="92"/>
    <tableColumn id="10" name="2019" dataDxfId="91"/>
    <tableColumn id="11" name="2020"/>
    <tableColumn id="12" name="2021"/>
    <tableColumn id="13" name="2022" dataDxfId="90"/>
    <tableColumn id="14" name="2023" dataDxfId="8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. Rind- und Kalbfleisch"/>
    </ext>
  </extLst>
</table>
</file>

<file path=xl/tables/table2.xml><?xml version="1.0" encoding="utf-8"?>
<table xmlns="http://schemas.openxmlformats.org/spreadsheetml/2006/main" id="2" name="Schweinefleisch" displayName="Schweinefleisch" ref="A5:N35" totalsRowShown="0" headerRowDxfId="88" dataDxfId="86" headerRowBorderDxfId="87" tableBorderDxfId="85">
  <tableColumns count="14">
    <tableColumn id="1" name="Mitgliedstaat" dataDxfId="84"/>
    <tableColumn id="2" name="Einheit" dataDxfId="83"/>
    <tableColumn id="3" name="Fußnote" dataDxfId="82"/>
    <tableColumn id="4" name="2013" dataDxfId="81"/>
    <tableColumn id="5" name="2014" dataDxfId="80"/>
    <tableColumn id="6" name="2015" dataDxfId="79"/>
    <tableColumn id="7" name="2016" dataDxfId="78"/>
    <tableColumn id="8" name="2017" dataDxfId="77"/>
    <tableColumn id="9" name="2018" dataDxfId="76"/>
    <tableColumn id="10" name="2019" dataDxfId="75"/>
    <tableColumn id="11" name="2020"/>
    <tableColumn id="12" name="2021" dataDxfId="74"/>
    <tableColumn id="13" name="2022" dataDxfId="73"/>
    <tableColumn id="14" name="2023" dataDxfId="7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b. Schweinefleisch"/>
    </ext>
  </extLst>
</table>
</file>

<file path=xl/tables/table3.xml><?xml version="1.0" encoding="utf-8"?>
<table xmlns="http://schemas.openxmlformats.org/spreadsheetml/2006/main" id="6" name="Schaf_und_Ziegenfleisch" displayName="Schaf_und_Ziegenfleisch" ref="A5:N35" totalsRowShown="0" headerRowDxfId="71" dataDxfId="69" headerRowBorderDxfId="70" tableBorderDxfId="68">
  <tableColumns count="14">
    <tableColumn id="1" name="Mitgliedstaat" dataDxfId="67"/>
    <tableColumn id="2" name="Einheit" dataDxfId="66"/>
    <tableColumn id="3" name="Fußnote" dataDxfId="65"/>
    <tableColumn id="4" name="2013" dataDxfId="64"/>
    <tableColumn id="5" name="2014" dataDxfId="63"/>
    <tableColumn id="6" name="2015" dataDxfId="62"/>
    <tableColumn id="7" name="2016" dataDxfId="61"/>
    <tableColumn id="8" name="2017" dataDxfId="60"/>
    <tableColumn id="9" name="2018" dataDxfId="59"/>
    <tableColumn id="10" name="2019" dataDxfId="58"/>
    <tableColumn id="11" name="2020" dataDxfId="57"/>
    <tableColumn id="12" name="2021" dataDxfId="56"/>
    <tableColumn id="13" name="2022" dataDxfId="55"/>
    <tableColumn id="14" name="2023" dataDxfId="5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c. Schaf- und Ziegenfleisch"/>
    </ext>
  </extLst>
</table>
</file>

<file path=xl/tables/table4.xml><?xml version="1.0" encoding="utf-8"?>
<table xmlns="http://schemas.openxmlformats.org/spreadsheetml/2006/main" id="3" name="Pferdefleisch" displayName="Pferdefleisch" ref="A5:N35" totalsRowShown="0" headerRowDxfId="53" dataDxfId="51" headerRowBorderDxfId="52" tableBorderDxfId="50">
  <tableColumns count="14">
    <tableColumn id="1" name="Mitgliedstaat" dataDxfId="49"/>
    <tableColumn id="2" name="Einheit" dataDxfId="48"/>
    <tableColumn id="3" name="Fußnote" dataDxfId="47"/>
    <tableColumn id="4" name="2013" dataDxfId="46"/>
    <tableColumn id="5" name="2014" dataDxfId="45"/>
    <tableColumn id="6" name="2015" dataDxfId="44"/>
    <tableColumn id="7" name="2016" dataDxfId="43"/>
    <tableColumn id="8" name="2017" dataDxfId="42"/>
    <tableColumn id="9" name="2018" dataDxfId="41"/>
    <tableColumn id="10" name="2019" dataDxfId="40"/>
    <tableColumn id="11" name="2020" dataDxfId="39"/>
    <tableColumn id="12" name="2021" dataDxfId="38"/>
    <tableColumn id="13" name="2022" dataDxfId="37">
      <calculatedColumnFormula>Pferdefleisch[[#This Row],[2021]]</calculatedColumnFormula>
    </tableColumn>
    <tableColumn id="14" name="2023" dataDxfId="3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d. Pferdefleisch"/>
    </ext>
  </extLst>
</table>
</file>

<file path=xl/tables/table5.xml><?xml version="1.0" encoding="utf-8"?>
<table xmlns="http://schemas.openxmlformats.org/spreadsheetml/2006/main" id="4" name="Geflügelfleisch" displayName="Geflügelfleisch" ref="A5:N35" totalsRowShown="0" headerRowDxfId="35" dataDxfId="33" headerRowBorderDxfId="34" tableBorderDxfId="32">
  <tableColumns count="14">
    <tableColumn id="1" name="Mitgliedstaat" dataDxfId="31"/>
    <tableColumn id="2" name="Einheit" dataDxfId="30"/>
    <tableColumn id="3" name="Fußnote" dataDxfId="29"/>
    <tableColumn id="4" name="2013" dataDxfId="28"/>
    <tableColumn id="5" name="2014" dataDxfId="27"/>
    <tableColumn id="6" name="2015" dataDxfId="26"/>
    <tableColumn id="7" name="2016" dataDxfId="25"/>
    <tableColumn id="8" name="2017" dataDxfId="24"/>
    <tableColumn id="9" name="2018" dataDxfId="23"/>
    <tableColumn id="10" name="2019" dataDxfId="22"/>
    <tableColumn id="11" name="2020" dataDxfId="21"/>
    <tableColumn id="12" name="2021" dataDxfId="20"/>
    <tableColumn id="13" name="2022" dataDxfId="19"/>
    <tableColumn id="14" name="2023" dataDxfId="1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e. Geflügelfleisch"/>
    </ext>
  </extLst>
</table>
</file>

<file path=xl/tables/table6.xml><?xml version="1.0" encoding="utf-8"?>
<table xmlns="http://schemas.openxmlformats.org/spreadsheetml/2006/main" id="5" name="Fleisch_insgesamt" displayName="Fleisch_insgesamt" ref="A5:N35" totalsRowShown="0" headerRowDxfId="17" dataDxfId="15" headerRowBorderDxfId="16" tableBorderDxfId="14">
  <tableColumns count="14">
    <tableColumn id="1" name="Mitgliedstaat" dataDxfId="13"/>
    <tableColumn id="2" name="Einheit" dataDxfId="12"/>
    <tableColumn id="3" name="Fußnote" dataDxfId="11"/>
    <tableColumn id="4" name="2013" dataDxfId="10"/>
    <tableColumn id="5" name="2014" dataDxfId="9"/>
    <tableColumn id="6" name="2015" dataDxfId="8"/>
    <tableColumn id="7" name="2016" dataDxfId="7"/>
    <tableColumn id="8" name="2017" dataDxfId="6"/>
    <tableColumn id="9" name="2018" dataDxfId="5"/>
    <tableColumn id="10" name="2019" dataDxfId="4"/>
    <tableColumn id="11" name="2020" dataDxfId="3"/>
    <tableColumn id="12" name="2021" dataDxfId="2"/>
    <tableColumn id="13" name="2022" dataDxfId="1"/>
    <tableColumn id="14" name="2023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f. Fleisch insgesamt"/>
    </ext>
  </extLst>
</table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115"/>
  <sheetViews>
    <sheetView tabSelected="1" zoomScale="120" zoomScaleNormal="120" workbookViewId="0"/>
  </sheetViews>
  <sheetFormatPr baseColWidth="10" defaultColWidth="11.42578125" defaultRowHeight="16.5"/>
  <cols>
    <col min="1" max="1" width="15.5703125" style="1" customWidth="1"/>
    <col min="2" max="2" width="16.28515625" style="1" customWidth="1"/>
    <col min="3" max="3" width="11.42578125" style="1" customWidth="1"/>
    <col min="4" max="12" width="9" style="1" customWidth="1"/>
    <col min="13" max="13" width="8.85546875" style="1" customWidth="1"/>
    <col min="14" max="14" width="9.140625" style="1" customWidth="1"/>
    <col min="15" max="16384" width="11.42578125" style="1"/>
  </cols>
  <sheetData>
    <row r="1" spans="1:14">
      <c r="A1" s="18" t="s">
        <v>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s="2" customFormat="1" ht="17.25">
      <c r="A2" s="21" t="s">
        <v>41</v>
      </c>
      <c r="B2" s="19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s="2" customFormat="1" ht="17.25">
      <c r="A3" s="21" t="s">
        <v>10</v>
      </c>
      <c r="B3" s="19"/>
      <c r="C3" s="19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s="2" customFormat="1" ht="17.25">
      <c r="A4" s="21" t="s">
        <v>42</v>
      </c>
      <c r="B4" s="19"/>
      <c r="C4" s="19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6.5" customHeight="1">
      <c r="A5" s="52" t="s">
        <v>11</v>
      </c>
      <c r="B5" s="52" t="s">
        <v>39</v>
      </c>
      <c r="C5" s="52" t="s">
        <v>12</v>
      </c>
      <c r="D5" s="4" t="s">
        <v>48</v>
      </c>
      <c r="E5" s="41" t="s">
        <v>49</v>
      </c>
      <c r="F5" s="41" t="s">
        <v>50</v>
      </c>
      <c r="G5" s="41" t="s">
        <v>51</v>
      </c>
      <c r="H5" s="41" t="s">
        <v>52</v>
      </c>
      <c r="I5" s="41" t="s">
        <v>53</v>
      </c>
      <c r="J5" s="41" t="s">
        <v>54</v>
      </c>
      <c r="K5" s="42" t="s">
        <v>55</v>
      </c>
      <c r="L5" s="43" t="s">
        <v>56</v>
      </c>
      <c r="M5" s="41" t="s">
        <v>57</v>
      </c>
      <c r="N5" s="41" t="s">
        <v>63</v>
      </c>
    </row>
    <row r="6" spans="1:14" s="7" customFormat="1">
      <c r="A6" s="5" t="s">
        <v>14</v>
      </c>
      <c r="B6" s="5" t="s">
        <v>0</v>
      </c>
      <c r="C6" s="5"/>
      <c r="D6" s="6">
        <v>249.91</v>
      </c>
      <c r="E6" s="6">
        <v>257.67</v>
      </c>
      <c r="F6" s="6">
        <v>267.88</v>
      </c>
      <c r="G6" s="6">
        <v>278.36</v>
      </c>
      <c r="H6" s="6">
        <v>281.54000000000002</v>
      </c>
      <c r="I6" s="6">
        <v>277.31</v>
      </c>
      <c r="J6" s="6">
        <v>263.75</v>
      </c>
      <c r="K6" s="6">
        <v>254.51</v>
      </c>
      <c r="L6" s="6">
        <v>247.12</v>
      </c>
      <c r="M6" s="6">
        <v>238.14</v>
      </c>
      <c r="N6" s="6">
        <v>240.18</v>
      </c>
    </row>
    <row r="7" spans="1:14" s="7" customFormat="1">
      <c r="A7" s="5" t="s">
        <v>15</v>
      </c>
      <c r="B7" s="11" t="s">
        <v>0</v>
      </c>
      <c r="C7" s="5"/>
      <c r="D7" s="6">
        <v>5.68</v>
      </c>
      <c r="E7" s="6">
        <v>4.8</v>
      </c>
      <c r="F7" s="6">
        <v>5.29</v>
      </c>
      <c r="G7" s="6">
        <v>6.66</v>
      </c>
      <c r="H7" s="6">
        <v>7.44</v>
      </c>
      <c r="I7" s="6">
        <v>7.22</v>
      </c>
      <c r="J7" s="6">
        <v>5.48</v>
      </c>
      <c r="K7" s="6">
        <v>6.24</v>
      </c>
      <c r="L7" s="6">
        <v>7.12</v>
      </c>
      <c r="M7" s="6">
        <v>7.02</v>
      </c>
      <c r="N7" s="6">
        <v>6.98</v>
      </c>
    </row>
    <row r="8" spans="1:14" s="7" customFormat="1">
      <c r="A8" s="5" t="s">
        <v>16</v>
      </c>
      <c r="B8" s="5" t="s">
        <v>0</v>
      </c>
      <c r="C8" s="5"/>
      <c r="D8" s="6">
        <v>64.83</v>
      </c>
      <c r="E8" s="6">
        <v>65.53</v>
      </c>
      <c r="F8" s="6">
        <v>68.290000000000006</v>
      </c>
      <c r="G8" s="6">
        <v>71.930000000000007</v>
      </c>
      <c r="H8" s="6">
        <v>67.72</v>
      </c>
      <c r="I8" s="6">
        <v>71.58</v>
      </c>
      <c r="J8" s="6">
        <v>72.89</v>
      </c>
      <c r="K8" s="6">
        <v>72.52</v>
      </c>
      <c r="L8" s="6">
        <v>72.55</v>
      </c>
      <c r="M8" s="6">
        <v>68.58</v>
      </c>
      <c r="N8" s="6">
        <v>70.23</v>
      </c>
    </row>
    <row r="9" spans="1:14" s="7" customFormat="1">
      <c r="A9" s="5" t="s">
        <v>17</v>
      </c>
      <c r="B9" s="11" t="s">
        <v>0</v>
      </c>
      <c r="C9" s="5"/>
      <c r="D9" s="6">
        <v>125.2</v>
      </c>
      <c r="E9" s="6">
        <v>125.6</v>
      </c>
      <c r="F9" s="6">
        <v>120.6</v>
      </c>
      <c r="G9" s="6">
        <v>129.4</v>
      </c>
      <c r="H9" s="6">
        <v>124</v>
      </c>
      <c r="I9" s="6">
        <v>129.19999999999999</v>
      </c>
      <c r="J9" s="6">
        <v>124.6</v>
      </c>
      <c r="K9" s="6">
        <v>121.2</v>
      </c>
      <c r="L9" s="6">
        <v>122.2</v>
      </c>
      <c r="M9" s="6">
        <v>119</v>
      </c>
      <c r="N9" s="6">
        <v>117.73</v>
      </c>
    </row>
    <row r="10" spans="1:14" s="7" customFormat="1">
      <c r="A10" s="8" t="s">
        <v>1</v>
      </c>
      <c r="B10" s="8" t="s">
        <v>0</v>
      </c>
      <c r="C10" s="8"/>
      <c r="D10" s="9">
        <v>1106</v>
      </c>
      <c r="E10" s="9">
        <v>1128</v>
      </c>
      <c r="F10" s="9">
        <v>1124</v>
      </c>
      <c r="G10" s="9">
        <v>1148</v>
      </c>
      <c r="H10" s="9">
        <v>1124</v>
      </c>
      <c r="I10" s="9">
        <v>1102</v>
      </c>
      <c r="J10" s="9">
        <v>1106</v>
      </c>
      <c r="K10" s="9">
        <v>1090</v>
      </c>
      <c r="L10" s="9">
        <v>1072.02</v>
      </c>
      <c r="M10" s="13">
        <v>987.47</v>
      </c>
      <c r="N10" s="13">
        <v>997.48</v>
      </c>
    </row>
    <row r="11" spans="1:14" s="7" customFormat="1">
      <c r="A11" s="5" t="s">
        <v>18</v>
      </c>
      <c r="B11" s="11" t="s">
        <v>0</v>
      </c>
      <c r="C11" s="5"/>
      <c r="D11" s="6">
        <v>7.88</v>
      </c>
      <c r="E11" s="14" t="s">
        <v>5</v>
      </c>
      <c r="F11" s="6">
        <v>9.6199999999999992</v>
      </c>
      <c r="G11" s="6">
        <v>9.43</v>
      </c>
      <c r="H11" s="6">
        <v>9</v>
      </c>
      <c r="I11" s="6">
        <v>8.56</v>
      </c>
      <c r="J11" s="6">
        <v>8.57</v>
      </c>
      <c r="K11" s="6">
        <v>8.89</v>
      </c>
      <c r="L11" s="6">
        <v>8.6999999999999993</v>
      </c>
      <c r="M11" s="6">
        <v>8.3699999999999992</v>
      </c>
      <c r="N11" s="6">
        <v>7.65</v>
      </c>
    </row>
    <row r="12" spans="1:14" s="7" customFormat="1">
      <c r="A12" s="5" t="s">
        <v>19</v>
      </c>
      <c r="B12" s="5" t="s">
        <v>0</v>
      </c>
      <c r="C12" s="5"/>
      <c r="D12" s="6">
        <v>517.57000000000005</v>
      </c>
      <c r="E12" s="6">
        <v>581.80999999999995</v>
      </c>
      <c r="F12" s="6">
        <v>564.14</v>
      </c>
      <c r="G12" s="6">
        <v>588.36</v>
      </c>
      <c r="H12" s="6">
        <v>617.02</v>
      </c>
      <c r="I12" s="6">
        <v>622.54</v>
      </c>
      <c r="J12" s="6">
        <v>619.79999999999995</v>
      </c>
      <c r="K12" s="6">
        <v>633.38</v>
      </c>
      <c r="L12" s="6">
        <v>594.51</v>
      </c>
      <c r="M12" s="6">
        <v>621.41999999999996</v>
      </c>
      <c r="N12" s="6">
        <v>599.52</v>
      </c>
    </row>
    <row r="13" spans="1:14" s="7" customFormat="1">
      <c r="A13" s="5" t="s">
        <v>20</v>
      </c>
      <c r="B13" s="11" t="s">
        <v>0</v>
      </c>
      <c r="C13" s="5"/>
      <c r="D13" s="6">
        <v>50.12</v>
      </c>
      <c r="E13" s="6">
        <v>46.04</v>
      </c>
      <c r="F13" s="6">
        <v>41.92</v>
      </c>
      <c r="G13" s="6">
        <v>40.17</v>
      </c>
      <c r="H13" s="6">
        <v>44.11</v>
      </c>
      <c r="I13" s="6">
        <v>39.630000000000003</v>
      </c>
      <c r="J13" s="6">
        <v>33.46</v>
      </c>
      <c r="K13" s="6">
        <v>34.729999999999997</v>
      </c>
      <c r="L13" s="6">
        <v>33.04</v>
      </c>
      <c r="M13" s="6">
        <v>35.53</v>
      </c>
      <c r="N13" s="6">
        <v>35.68</v>
      </c>
    </row>
    <row r="14" spans="1:14" s="7" customFormat="1">
      <c r="A14" s="5" t="s">
        <v>21</v>
      </c>
      <c r="B14" s="5" t="s">
        <v>0</v>
      </c>
      <c r="C14" s="5"/>
      <c r="D14" s="6">
        <v>580.84</v>
      </c>
      <c r="E14" s="6">
        <v>578.6</v>
      </c>
      <c r="F14" s="6">
        <v>626.1</v>
      </c>
      <c r="G14" s="6">
        <v>637.01</v>
      </c>
      <c r="H14" s="6">
        <v>643.86</v>
      </c>
      <c r="I14" s="6">
        <v>669.01</v>
      </c>
      <c r="J14" s="6">
        <v>695.17</v>
      </c>
      <c r="K14" s="6">
        <v>677.74</v>
      </c>
      <c r="L14" s="6">
        <v>717.88</v>
      </c>
      <c r="M14" s="6">
        <v>731.53</v>
      </c>
      <c r="N14" s="6">
        <v>697.83</v>
      </c>
    </row>
    <row r="15" spans="1:14" s="7" customFormat="1">
      <c r="A15" s="5" t="s">
        <v>22</v>
      </c>
      <c r="B15" s="11" t="s">
        <v>0</v>
      </c>
      <c r="C15" s="5"/>
      <c r="D15" s="10">
        <v>1404.49</v>
      </c>
      <c r="E15" s="10">
        <v>1419.16</v>
      </c>
      <c r="F15" s="10">
        <v>1452.77</v>
      </c>
      <c r="G15" s="10">
        <v>1464.15</v>
      </c>
      <c r="H15" s="10">
        <v>1442.18</v>
      </c>
      <c r="I15" s="10">
        <v>1460</v>
      </c>
      <c r="J15" s="10">
        <v>1428.46</v>
      </c>
      <c r="K15" s="10">
        <v>1434.59</v>
      </c>
      <c r="L15" s="6">
        <v>1424.32</v>
      </c>
      <c r="M15" s="6">
        <v>1361.31</v>
      </c>
      <c r="N15" s="6">
        <v>1301.42</v>
      </c>
    </row>
    <row r="16" spans="1:14" s="7" customFormat="1">
      <c r="A16" s="5" t="s">
        <v>23</v>
      </c>
      <c r="B16" s="5" t="s">
        <v>0</v>
      </c>
      <c r="C16" s="5"/>
      <c r="D16" s="6">
        <v>47.27</v>
      </c>
      <c r="E16" s="6">
        <v>44.42</v>
      </c>
      <c r="F16" s="6">
        <v>42.26</v>
      </c>
      <c r="G16" s="6">
        <v>44.43</v>
      </c>
      <c r="H16" s="6">
        <v>42.2</v>
      </c>
      <c r="I16" s="6">
        <v>43.78</v>
      </c>
      <c r="J16" s="6">
        <v>45.43</v>
      </c>
      <c r="K16" s="6">
        <v>43.37</v>
      </c>
      <c r="L16" s="6">
        <v>43.18</v>
      </c>
      <c r="M16" s="6">
        <v>41.23</v>
      </c>
      <c r="N16" s="6">
        <v>41.18</v>
      </c>
    </row>
    <row r="17" spans="1:14" s="7" customFormat="1">
      <c r="A17" s="5" t="s">
        <v>24</v>
      </c>
      <c r="B17" s="11" t="s">
        <v>0</v>
      </c>
      <c r="C17" s="5"/>
      <c r="D17" s="6">
        <v>855.32</v>
      </c>
      <c r="E17" s="6">
        <v>709.43</v>
      </c>
      <c r="F17" s="6">
        <v>788.28</v>
      </c>
      <c r="G17" s="6">
        <v>809.66</v>
      </c>
      <c r="H17" s="6">
        <v>756.42</v>
      </c>
      <c r="I17" s="6">
        <v>809.22</v>
      </c>
      <c r="J17" s="6">
        <v>779.82</v>
      </c>
      <c r="K17" s="6">
        <v>732.28</v>
      </c>
      <c r="L17" s="6">
        <v>747.89</v>
      </c>
      <c r="M17" s="6">
        <v>747.21</v>
      </c>
      <c r="N17" s="6">
        <v>619.85</v>
      </c>
    </row>
    <row r="18" spans="1:14" s="7" customFormat="1">
      <c r="A18" s="5" t="s">
        <v>25</v>
      </c>
      <c r="B18" s="5" t="s">
        <v>0</v>
      </c>
      <c r="C18" s="5"/>
      <c r="D18" s="6">
        <v>4.57</v>
      </c>
      <c r="E18" s="6">
        <v>4.5999999999999996</v>
      </c>
      <c r="F18" s="6">
        <v>5.74</v>
      </c>
      <c r="G18" s="6">
        <v>4.95</v>
      </c>
      <c r="H18" s="6">
        <v>5.15</v>
      </c>
      <c r="I18" s="6">
        <v>5.27</v>
      </c>
      <c r="J18" s="6">
        <v>5.61</v>
      </c>
      <c r="K18" s="6">
        <v>4.6399999999999997</v>
      </c>
      <c r="L18" s="6">
        <v>5.9</v>
      </c>
      <c r="M18" s="6">
        <v>5.49</v>
      </c>
      <c r="N18" s="6">
        <v>5.0599999999999996</v>
      </c>
    </row>
    <row r="19" spans="1:14" s="7" customFormat="1">
      <c r="A19" s="5" t="s">
        <v>26</v>
      </c>
      <c r="B19" s="11" t="s">
        <v>0</v>
      </c>
      <c r="C19" s="5"/>
      <c r="D19" s="6">
        <v>15.67</v>
      </c>
      <c r="E19" s="6">
        <v>17</v>
      </c>
      <c r="F19" s="6">
        <v>17.36</v>
      </c>
      <c r="G19" s="6">
        <v>17.7</v>
      </c>
      <c r="H19" s="6">
        <v>16.75</v>
      </c>
      <c r="I19" s="6">
        <v>15.87</v>
      </c>
      <c r="J19" s="6">
        <v>14.78</v>
      </c>
      <c r="K19" s="6">
        <v>14.52</v>
      </c>
      <c r="L19" s="6">
        <v>15.54</v>
      </c>
      <c r="M19" s="6">
        <v>14.53</v>
      </c>
      <c r="N19" s="6">
        <v>16.440000000000001</v>
      </c>
    </row>
    <row r="20" spans="1:14" s="7" customFormat="1">
      <c r="A20" s="5" t="s">
        <v>27</v>
      </c>
      <c r="B20" s="5" t="s">
        <v>0</v>
      </c>
      <c r="C20" s="5"/>
      <c r="D20" s="6">
        <v>36.770000000000003</v>
      </c>
      <c r="E20" s="6">
        <v>39.26</v>
      </c>
      <c r="F20" s="6">
        <v>44.13</v>
      </c>
      <c r="G20" s="6">
        <v>42.29</v>
      </c>
      <c r="H20" s="6">
        <v>40.880000000000003</v>
      </c>
      <c r="I20" s="6">
        <v>40.28</v>
      </c>
      <c r="J20" s="6">
        <v>42.46</v>
      </c>
      <c r="K20" s="6">
        <v>41.73</v>
      </c>
      <c r="L20" s="6">
        <v>43.7</v>
      </c>
      <c r="M20" s="6">
        <v>42.3</v>
      </c>
      <c r="N20" s="6">
        <v>43.12</v>
      </c>
    </row>
    <row r="21" spans="1:14" s="7" customFormat="1">
      <c r="A21" s="5" t="s">
        <v>28</v>
      </c>
      <c r="B21" s="11" t="s">
        <v>0</v>
      </c>
      <c r="C21" s="5"/>
      <c r="D21" s="6">
        <v>7.95</v>
      </c>
      <c r="E21" s="6">
        <v>8.48</v>
      </c>
      <c r="F21" s="6">
        <v>9.08</v>
      </c>
      <c r="G21" s="6">
        <v>9.42</v>
      </c>
      <c r="H21" s="6">
        <v>9.5399999999999991</v>
      </c>
      <c r="I21" s="6">
        <v>9.8699999999999992</v>
      </c>
      <c r="J21" s="6">
        <v>10.17</v>
      </c>
      <c r="K21" s="6">
        <v>10.25</v>
      </c>
      <c r="L21" s="6">
        <v>10.5</v>
      </c>
      <c r="M21" s="6">
        <v>9.73</v>
      </c>
      <c r="N21" s="6">
        <v>9.52</v>
      </c>
    </row>
    <row r="22" spans="1:14" s="7" customFormat="1">
      <c r="A22" s="5" t="s">
        <v>29</v>
      </c>
      <c r="B22" s="5" t="s">
        <v>0</v>
      </c>
      <c r="C22" s="5"/>
      <c r="D22" s="6">
        <v>22.64</v>
      </c>
      <c r="E22" s="6">
        <v>23.11</v>
      </c>
      <c r="F22" s="6">
        <v>26.39</v>
      </c>
      <c r="G22" s="6">
        <v>28.07</v>
      </c>
      <c r="H22" s="6">
        <v>27.21</v>
      </c>
      <c r="I22" s="6">
        <v>29.15</v>
      </c>
      <c r="J22" s="6">
        <v>29.73</v>
      </c>
      <c r="K22" s="6">
        <v>28.07</v>
      </c>
      <c r="L22" s="6">
        <v>28.93</v>
      </c>
      <c r="M22" s="6">
        <v>25.68</v>
      </c>
      <c r="N22" s="6">
        <v>23.18</v>
      </c>
    </row>
    <row r="23" spans="1:14" s="7" customFormat="1">
      <c r="A23" s="5" t="s">
        <v>30</v>
      </c>
      <c r="B23" s="11" t="s">
        <v>0</v>
      </c>
      <c r="C23" s="5"/>
      <c r="D23" s="6">
        <v>1.1299999999999999</v>
      </c>
      <c r="E23" s="6">
        <v>1.1299999999999999</v>
      </c>
      <c r="F23" s="6">
        <v>1.03</v>
      </c>
      <c r="G23" s="6">
        <v>1.1499999999999999</v>
      </c>
      <c r="H23" s="6">
        <v>1.1200000000000001</v>
      </c>
      <c r="I23" s="6">
        <v>1.07</v>
      </c>
      <c r="J23" s="6">
        <v>1.03</v>
      </c>
      <c r="K23" s="6">
        <v>1.1399999999999999</v>
      </c>
      <c r="L23" s="6">
        <v>1.05</v>
      </c>
      <c r="M23" s="6">
        <v>1.04</v>
      </c>
      <c r="N23" s="6">
        <v>1.1000000000000001</v>
      </c>
    </row>
    <row r="24" spans="1:14" s="7" customFormat="1">
      <c r="A24" s="5" t="s">
        <v>31</v>
      </c>
      <c r="B24" s="5" t="s">
        <v>0</v>
      </c>
      <c r="C24" s="5"/>
      <c r="D24" s="6">
        <v>379.1</v>
      </c>
      <c r="E24" s="6">
        <v>376.18</v>
      </c>
      <c r="F24" s="6">
        <v>382.52</v>
      </c>
      <c r="G24" s="6">
        <v>416.06</v>
      </c>
      <c r="H24" s="6">
        <v>438.87</v>
      </c>
      <c r="I24" s="6">
        <v>459.21</v>
      </c>
      <c r="J24" s="6">
        <v>424.3</v>
      </c>
      <c r="K24" s="6">
        <v>432.84</v>
      </c>
      <c r="L24" s="6">
        <v>429.64</v>
      </c>
      <c r="M24" s="6">
        <v>421.51</v>
      </c>
      <c r="N24" s="6">
        <v>437.39</v>
      </c>
    </row>
    <row r="25" spans="1:14" s="7" customFormat="1">
      <c r="A25" s="5" t="s">
        <v>2</v>
      </c>
      <c r="B25" s="11" t="s">
        <v>0</v>
      </c>
      <c r="C25" s="5"/>
      <c r="D25" s="10">
        <v>227.2</v>
      </c>
      <c r="E25" s="10">
        <v>221.64</v>
      </c>
      <c r="F25" s="10">
        <v>228.75</v>
      </c>
      <c r="G25" s="10">
        <v>227.44</v>
      </c>
      <c r="H25" s="10">
        <v>226.09</v>
      </c>
      <c r="I25" s="10">
        <v>233.46</v>
      </c>
      <c r="J25" s="10">
        <v>229.61</v>
      </c>
      <c r="K25" s="10">
        <v>218.36</v>
      </c>
      <c r="L25" s="6">
        <v>213.74</v>
      </c>
      <c r="M25" s="6">
        <v>210.12</v>
      </c>
      <c r="N25" s="6">
        <v>204.58</v>
      </c>
    </row>
    <row r="26" spans="1:14" s="7" customFormat="1">
      <c r="A26" s="5" t="s">
        <v>32</v>
      </c>
      <c r="B26" s="5" t="s">
        <v>0</v>
      </c>
      <c r="C26" s="5"/>
      <c r="D26" s="6">
        <v>339.02</v>
      </c>
      <c r="E26" s="6">
        <v>412.66</v>
      </c>
      <c r="F26" s="6">
        <v>471.01</v>
      </c>
      <c r="G26" s="6">
        <v>501.46</v>
      </c>
      <c r="H26" s="6">
        <v>558.58000000000004</v>
      </c>
      <c r="I26" s="6">
        <v>564.72</v>
      </c>
      <c r="J26" s="6">
        <v>560.45000000000005</v>
      </c>
      <c r="K26" s="6">
        <v>559.38</v>
      </c>
      <c r="L26" s="6">
        <v>555.12</v>
      </c>
      <c r="M26" s="6">
        <v>540.59</v>
      </c>
      <c r="N26" s="6">
        <v>514.70000000000005</v>
      </c>
    </row>
    <row r="27" spans="1:14" s="7" customFormat="1">
      <c r="A27" s="5" t="s">
        <v>3</v>
      </c>
      <c r="B27" s="11" t="s">
        <v>0</v>
      </c>
      <c r="C27" s="5"/>
      <c r="D27" s="10">
        <v>84.09</v>
      </c>
      <c r="E27" s="10">
        <v>79.84</v>
      </c>
      <c r="F27" s="10">
        <v>88.62</v>
      </c>
      <c r="G27" s="10">
        <v>91.1</v>
      </c>
      <c r="H27" s="10">
        <v>91.09</v>
      </c>
      <c r="I27" s="10">
        <v>93.79</v>
      </c>
      <c r="J27" s="10">
        <v>92.03</v>
      </c>
      <c r="K27" s="10">
        <v>97.78</v>
      </c>
      <c r="L27" s="6">
        <v>103</v>
      </c>
      <c r="M27" s="6">
        <v>103.76</v>
      </c>
      <c r="N27" s="6">
        <v>98.42</v>
      </c>
    </row>
    <row r="28" spans="1:14" s="7" customFormat="1">
      <c r="A28" s="5" t="s">
        <v>33</v>
      </c>
      <c r="B28" s="5" t="s">
        <v>0</v>
      </c>
      <c r="C28" s="5"/>
      <c r="D28" s="10">
        <v>29.28</v>
      </c>
      <c r="E28" s="10">
        <v>29.2</v>
      </c>
      <c r="F28" s="10">
        <v>44.47</v>
      </c>
      <c r="G28" s="10">
        <v>57.53</v>
      </c>
      <c r="H28" s="10">
        <v>59.14</v>
      </c>
      <c r="I28" s="10">
        <v>49.92</v>
      </c>
      <c r="J28" s="10">
        <v>43.54</v>
      </c>
      <c r="K28" s="10">
        <v>32.19</v>
      </c>
      <c r="L28" s="6">
        <v>36.200000000000003</v>
      </c>
      <c r="M28" s="6">
        <v>35.61</v>
      </c>
      <c r="N28" s="6">
        <v>31.48</v>
      </c>
    </row>
    <row r="29" spans="1:14" s="7" customFormat="1">
      <c r="A29" s="5" t="s">
        <v>34</v>
      </c>
      <c r="B29" s="11" t="s">
        <v>0</v>
      </c>
      <c r="C29" s="5"/>
      <c r="D29" s="6">
        <v>32.1</v>
      </c>
      <c r="E29" s="6">
        <v>31.57</v>
      </c>
      <c r="F29" s="6">
        <v>33.58</v>
      </c>
      <c r="G29" s="6">
        <v>35.659999999999997</v>
      </c>
      <c r="H29" s="6">
        <v>35.79</v>
      </c>
      <c r="I29" s="6">
        <v>34.869999999999997</v>
      </c>
      <c r="J29" s="6">
        <v>35.74</v>
      </c>
      <c r="K29" s="6">
        <v>36.5</v>
      </c>
      <c r="L29" s="6">
        <v>37.54</v>
      </c>
      <c r="M29" s="6">
        <v>36.08</v>
      </c>
      <c r="N29" s="6">
        <v>33.270000000000003</v>
      </c>
    </row>
    <row r="30" spans="1:14" s="7" customFormat="1">
      <c r="A30" s="5" t="s">
        <v>35</v>
      </c>
      <c r="B30" s="5" t="s">
        <v>0</v>
      </c>
      <c r="C30" s="5"/>
      <c r="D30" s="6">
        <v>9.5299999999999994</v>
      </c>
      <c r="E30" s="6">
        <v>8.83</v>
      </c>
      <c r="F30" s="6">
        <v>8.4</v>
      </c>
      <c r="G30" s="6">
        <v>8.2899999999999991</v>
      </c>
      <c r="H30" s="6">
        <v>7.79</v>
      </c>
      <c r="I30" s="6">
        <v>8.11</v>
      </c>
      <c r="J30" s="6">
        <v>8.27</v>
      </c>
      <c r="K30" s="6">
        <v>7.93</v>
      </c>
      <c r="L30" s="6">
        <v>9.02</v>
      </c>
      <c r="M30" s="6">
        <v>7.78</v>
      </c>
      <c r="N30" s="6">
        <v>7.22</v>
      </c>
    </row>
    <row r="31" spans="1:14" s="7" customFormat="1">
      <c r="A31" s="5" t="s">
        <v>36</v>
      </c>
      <c r="B31" s="11" t="s">
        <v>0</v>
      </c>
      <c r="C31" s="5"/>
      <c r="D31" s="6">
        <v>80.42</v>
      </c>
      <c r="E31" s="6">
        <v>82.32</v>
      </c>
      <c r="F31" s="6">
        <v>85.76</v>
      </c>
      <c r="G31" s="6">
        <v>86.37</v>
      </c>
      <c r="H31" s="6">
        <v>85.39</v>
      </c>
      <c r="I31" s="6">
        <v>86.48</v>
      </c>
      <c r="J31" s="6">
        <v>87.18</v>
      </c>
      <c r="K31" s="6">
        <v>86.53</v>
      </c>
      <c r="L31" s="6">
        <v>85.67</v>
      </c>
      <c r="M31" s="6">
        <v>84</v>
      </c>
      <c r="N31" s="6">
        <v>85.39</v>
      </c>
    </row>
    <row r="32" spans="1:14" s="7" customFormat="1">
      <c r="A32" s="5" t="s">
        <v>37</v>
      </c>
      <c r="B32" s="5" t="s">
        <v>0</v>
      </c>
      <c r="C32" s="5"/>
      <c r="D32" s="6">
        <v>135.72999999999999</v>
      </c>
      <c r="E32" s="6">
        <v>141.94999999999999</v>
      </c>
      <c r="F32" s="6">
        <v>143.97999999999999</v>
      </c>
      <c r="G32" s="6">
        <v>131.25</v>
      </c>
      <c r="H32" s="6">
        <v>132.07</v>
      </c>
      <c r="I32" s="6">
        <v>136.87</v>
      </c>
      <c r="J32" s="6">
        <v>139.66999999999999</v>
      </c>
      <c r="K32" s="6">
        <v>141</v>
      </c>
      <c r="L32" s="6">
        <v>135.82</v>
      </c>
      <c r="M32" s="6">
        <v>135.24</v>
      </c>
      <c r="N32" s="6">
        <v>138.16999999999999</v>
      </c>
    </row>
    <row r="33" spans="1:14" s="7" customFormat="1">
      <c r="A33" s="5" t="s">
        <v>38</v>
      </c>
      <c r="B33" s="11" t="s">
        <v>0</v>
      </c>
      <c r="C33" s="5"/>
      <c r="D33" s="6">
        <v>847.66</v>
      </c>
      <c r="E33" s="6">
        <v>877.58</v>
      </c>
      <c r="F33" s="6">
        <v>883.21</v>
      </c>
      <c r="G33" s="6">
        <v>911.66</v>
      </c>
      <c r="H33" s="6">
        <v>904.73</v>
      </c>
      <c r="I33" s="6">
        <v>922.7</v>
      </c>
      <c r="J33" s="6">
        <v>914.39</v>
      </c>
      <c r="K33" s="14" t="s">
        <v>5</v>
      </c>
      <c r="L33" s="14" t="s">
        <v>5</v>
      </c>
      <c r="M33" s="6" t="str">
        <f>Rind_und_Kalbfleisch[[#This Row],[2021]]</f>
        <v xml:space="preserve"> .  </v>
      </c>
      <c r="N33" s="6" t="str">
        <f>Rind_und_Kalbfleisch[[#This Row],[2021]]</f>
        <v xml:space="preserve"> .  </v>
      </c>
    </row>
    <row r="34" spans="1:14" s="7" customFormat="1">
      <c r="A34" s="12" t="s">
        <v>6</v>
      </c>
      <c r="B34" s="8" t="s">
        <v>0</v>
      </c>
      <c r="C34" s="60"/>
      <c r="D34" s="13">
        <v>7507</v>
      </c>
      <c r="E34" s="13">
        <v>7577</v>
      </c>
      <c r="F34" s="13">
        <v>7585.17</v>
      </c>
      <c r="G34" s="13">
        <v>7800.02</v>
      </c>
      <c r="H34" s="13">
        <v>7802.83</v>
      </c>
      <c r="I34" s="13">
        <v>7931.69</v>
      </c>
      <c r="J34" s="13">
        <v>7822.38</v>
      </c>
      <c r="K34" s="15" t="s">
        <v>5</v>
      </c>
      <c r="L34" s="15" t="s">
        <v>5</v>
      </c>
      <c r="M34" s="13" t="str">
        <f>Rind_und_Kalbfleisch[[#This Row],[2021]]</f>
        <v xml:space="preserve"> .  </v>
      </c>
      <c r="N34" s="13" t="str">
        <f>Rind_und_Kalbfleisch[[#This Row],[2021]]</f>
        <v xml:space="preserve"> .  </v>
      </c>
    </row>
    <row r="35" spans="1:14" s="7" customFormat="1">
      <c r="A35" s="12" t="s">
        <v>13</v>
      </c>
      <c r="B35" s="47" t="s">
        <v>0</v>
      </c>
      <c r="C35" s="60">
        <v>1</v>
      </c>
      <c r="D35" s="13" t="s">
        <v>5</v>
      </c>
      <c r="E35" s="13" t="s">
        <v>5</v>
      </c>
      <c r="F35" s="15" t="s">
        <v>5</v>
      </c>
      <c r="G35" s="15" t="s">
        <v>5</v>
      </c>
      <c r="H35" s="15" t="s">
        <v>5</v>
      </c>
      <c r="I35" s="15" t="s">
        <v>5</v>
      </c>
      <c r="J35" s="15" t="s">
        <v>5</v>
      </c>
      <c r="K35" s="13">
        <v>6822.29</v>
      </c>
      <c r="L35" s="13">
        <v>6801.91</v>
      </c>
      <c r="M35" s="13">
        <v>6640.2699999999995</v>
      </c>
      <c r="N35" s="13">
        <v>6384.7700000000023</v>
      </c>
    </row>
    <row r="36" spans="1:14" s="7" customFormat="1">
      <c r="A36" s="5" t="s">
        <v>59</v>
      </c>
      <c r="B36" s="61"/>
      <c r="C36" s="5"/>
      <c r="D36" s="6"/>
      <c r="E36" s="6"/>
      <c r="F36" s="6"/>
      <c r="G36" s="6"/>
      <c r="H36" s="6"/>
      <c r="I36" s="6"/>
      <c r="J36" s="6"/>
      <c r="K36" s="13"/>
      <c r="L36" s="13"/>
      <c r="M36" s="48"/>
    </row>
    <row r="37" spans="1:14" s="7" customFormat="1">
      <c r="A37" s="25" t="s">
        <v>65</v>
      </c>
    </row>
    <row r="38" spans="1:14" s="7" customFormat="1">
      <c r="A38" s="26" t="s">
        <v>8</v>
      </c>
    </row>
    <row r="39" spans="1:14" s="7" customFormat="1">
      <c r="A39" s="7" t="s">
        <v>58</v>
      </c>
    </row>
    <row r="40" spans="1:14" s="7" customFormat="1"/>
    <row r="41" spans="1:14" s="7" customFormat="1"/>
    <row r="42" spans="1:14" s="7" customFormat="1"/>
    <row r="43" spans="1:14" s="7" customFormat="1"/>
    <row r="44" spans="1:14" s="7" customFormat="1"/>
    <row r="45" spans="1:14" s="7" customFormat="1"/>
    <row r="46" spans="1:14" s="7" customFormat="1"/>
    <row r="47" spans="1:14" s="7" customFormat="1"/>
    <row r="48" spans="1:14" s="7" customFormat="1"/>
    <row r="49" s="7" customFormat="1"/>
    <row r="50" s="7" customFormat="1"/>
    <row r="51" s="7" customFormat="1"/>
    <row r="52" s="7" customFormat="1"/>
    <row r="53" s="7" customFormat="1"/>
    <row r="54" s="7" customFormat="1"/>
    <row r="55" s="7" customFormat="1"/>
    <row r="56" s="7" customFormat="1"/>
    <row r="57" s="7" customFormat="1"/>
    <row r="58" s="7" customFormat="1"/>
    <row r="59" s="7" customFormat="1"/>
    <row r="60" s="7" customFormat="1"/>
    <row r="61" s="7" customFormat="1"/>
    <row r="62" s="7" customFormat="1"/>
    <row r="63" s="7" customFormat="1"/>
    <row r="64" s="7" customFormat="1"/>
    <row r="65" s="7" customFormat="1"/>
    <row r="66" s="7" customFormat="1"/>
    <row r="67" s="7" customFormat="1"/>
    <row r="68" s="7" customFormat="1"/>
    <row r="69" s="7" customFormat="1"/>
    <row r="70" s="7" customFormat="1"/>
    <row r="71" s="7" customFormat="1"/>
    <row r="72" s="7" customFormat="1"/>
    <row r="73" s="7" customFormat="1"/>
    <row r="74" s="7" customFormat="1"/>
    <row r="75" s="7" customFormat="1"/>
    <row r="76" s="7" customFormat="1"/>
    <row r="77" s="7" customFormat="1"/>
    <row r="78" s="7" customFormat="1"/>
    <row r="79" s="7" customFormat="1"/>
    <row r="80" s="7" customFormat="1"/>
    <row r="81" s="7" customFormat="1"/>
    <row r="82" s="7" customFormat="1"/>
    <row r="83" s="7" customFormat="1"/>
    <row r="84" s="7" customFormat="1"/>
    <row r="85" s="7" customFormat="1"/>
    <row r="86" s="7" customFormat="1"/>
    <row r="87" s="7" customFormat="1"/>
    <row r="88" s="7" customFormat="1"/>
    <row r="89" s="7" customFormat="1"/>
    <row r="90" s="7" customFormat="1"/>
    <row r="91" s="7" customFormat="1"/>
    <row r="92" s="7" customFormat="1"/>
    <row r="93" s="7" customFormat="1"/>
    <row r="94" s="7" customFormat="1"/>
    <row r="95" s="7" customFormat="1"/>
    <row r="96" s="7" customFormat="1"/>
    <row r="97" s="7" customForma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="7" customFormat="1"/>
    <row r="114" s="7" customFormat="1"/>
    <row r="115" s="7" customFormat="1"/>
  </sheetData>
  <pageMargins left="1.5748031496062993" right="1.6535433070866143" top="0.59055118110236227" bottom="2.2834645669291338" header="0.51181102362204722" footer="0.51181102362204722"/>
  <pageSetup paperSize="9" scale="94" orientation="portrait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9"/>
  <sheetViews>
    <sheetView zoomScale="120" zoomScaleNormal="120" workbookViewId="0"/>
  </sheetViews>
  <sheetFormatPr baseColWidth="10" defaultRowHeight="12.75"/>
  <cols>
    <col min="1" max="1" width="17.28515625" customWidth="1"/>
    <col min="2" max="2" width="17.42578125" customWidth="1"/>
    <col min="3" max="3" width="8.7109375" customWidth="1"/>
    <col min="4" max="13" width="9" customWidth="1"/>
    <col min="14" max="14" width="9.140625" customWidth="1"/>
  </cols>
  <sheetData>
    <row r="1" spans="1:14" ht="16.5">
      <c r="A1" s="18" t="s">
        <v>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46"/>
      <c r="N1" s="46"/>
    </row>
    <row r="2" spans="1:14" ht="17.25">
      <c r="A2" s="21" t="s">
        <v>41</v>
      </c>
      <c r="B2" s="19"/>
      <c r="C2" s="19"/>
      <c r="D2" s="20"/>
      <c r="E2" s="20"/>
      <c r="F2" s="20"/>
      <c r="G2" s="20"/>
      <c r="H2" s="20"/>
      <c r="I2" s="20"/>
      <c r="J2" s="20"/>
      <c r="K2" s="20"/>
      <c r="L2" s="20"/>
      <c r="M2" s="46"/>
      <c r="N2" s="46"/>
    </row>
    <row r="3" spans="1:14" ht="17.25">
      <c r="A3" s="21" t="s">
        <v>10</v>
      </c>
      <c r="B3" s="19"/>
      <c r="C3" s="19"/>
      <c r="D3" s="20"/>
      <c r="E3" s="20"/>
      <c r="F3" s="20"/>
      <c r="G3" s="20"/>
      <c r="H3" s="20"/>
      <c r="I3" s="20"/>
      <c r="J3" s="20"/>
      <c r="K3" s="20"/>
      <c r="L3" s="20"/>
      <c r="M3" s="46"/>
      <c r="N3" s="46"/>
    </row>
    <row r="4" spans="1:14" ht="15">
      <c r="A4" s="29" t="s">
        <v>43</v>
      </c>
      <c r="B4" s="30"/>
      <c r="C4" s="30"/>
      <c r="D4" s="31"/>
      <c r="E4" s="31"/>
      <c r="F4" s="31"/>
      <c r="G4" s="31"/>
      <c r="H4" s="31"/>
      <c r="I4" s="31"/>
      <c r="J4" s="31"/>
      <c r="K4" s="31"/>
      <c r="L4" s="31"/>
      <c r="M4" s="46"/>
      <c r="N4" s="46"/>
    </row>
    <row r="5" spans="1:14" ht="16.5">
      <c r="A5" s="52" t="s">
        <v>11</v>
      </c>
      <c r="B5" s="52" t="s">
        <v>39</v>
      </c>
      <c r="C5" s="52" t="s">
        <v>12</v>
      </c>
      <c r="D5" s="4" t="s">
        <v>48</v>
      </c>
      <c r="E5" s="41" t="s">
        <v>49</v>
      </c>
      <c r="F5" s="41" t="s">
        <v>50</v>
      </c>
      <c r="G5" s="41" t="s">
        <v>51</v>
      </c>
      <c r="H5" s="41" t="s">
        <v>52</v>
      </c>
      <c r="I5" s="41" t="s">
        <v>53</v>
      </c>
      <c r="J5" s="41" t="s">
        <v>54</v>
      </c>
      <c r="K5" s="44" t="s">
        <v>55</v>
      </c>
      <c r="L5" s="45" t="s">
        <v>56</v>
      </c>
      <c r="M5" s="41" t="s">
        <v>57</v>
      </c>
      <c r="N5" s="41" t="s">
        <v>63</v>
      </c>
    </row>
    <row r="6" spans="1:14" ht="16.5">
      <c r="A6" s="5" t="s">
        <v>14</v>
      </c>
      <c r="B6" s="28" t="s">
        <v>0</v>
      </c>
      <c r="C6" s="27"/>
      <c r="D6" s="6">
        <v>1130.57</v>
      </c>
      <c r="E6" s="6">
        <v>1118.33</v>
      </c>
      <c r="F6" s="6">
        <v>1124.31</v>
      </c>
      <c r="G6" s="6">
        <v>1060.54</v>
      </c>
      <c r="H6" s="6">
        <v>1044.56</v>
      </c>
      <c r="I6" s="6">
        <v>1073.1199999999999</v>
      </c>
      <c r="J6" s="6">
        <v>1038.92</v>
      </c>
      <c r="K6" s="6">
        <v>1098.72</v>
      </c>
      <c r="L6" s="6">
        <v>1140</v>
      </c>
      <c r="M6" s="48">
        <v>1032.2</v>
      </c>
      <c r="N6" s="48">
        <v>929.74</v>
      </c>
    </row>
    <row r="7" spans="1:14" ht="16.5">
      <c r="A7" s="5" t="s">
        <v>15</v>
      </c>
      <c r="B7" s="49" t="s">
        <v>0</v>
      </c>
      <c r="C7" s="11"/>
      <c r="D7" s="6">
        <v>52.06</v>
      </c>
      <c r="E7" s="6">
        <v>53.67</v>
      </c>
      <c r="F7" s="6">
        <v>60.68</v>
      </c>
      <c r="G7" s="6">
        <v>65.650000000000006</v>
      </c>
      <c r="H7" s="6">
        <v>71.33</v>
      </c>
      <c r="I7" s="6">
        <v>80.040000000000006</v>
      </c>
      <c r="J7" s="6">
        <v>78.23</v>
      </c>
      <c r="K7" s="6">
        <v>63.54</v>
      </c>
      <c r="L7" s="6">
        <v>79.16</v>
      </c>
      <c r="M7" s="48">
        <v>82.01</v>
      </c>
      <c r="N7" s="48">
        <v>78.58</v>
      </c>
    </row>
    <row r="8" spans="1:14" ht="16.5">
      <c r="A8" s="5" t="s">
        <v>16</v>
      </c>
      <c r="B8" s="28" t="s">
        <v>0</v>
      </c>
      <c r="C8" s="17"/>
      <c r="D8" s="6">
        <v>234.27</v>
      </c>
      <c r="E8" s="6">
        <v>235.99</v>
      </c>
      <c r="F8" s="6">
        <v>227.74</v>
      </c>
      <c r="G8" s="6">
        <v>220.33</v>
      </c>
      <c r="H8" s="6">
        <v>211</v>
      </c>
      <c r="I8" s="6">
        <v>210.91</v>
      </c>
      <c r="J8" s="6">
        <v>209.6</v>
      </c>
      <c r="K8" s="6">
        <v>211.44</v>
      </c>
      <c r="L8" s="6">
        <v>217.01</v>
      </c>
      <c r="M8" s="48">
        <v>208.64</v>
      </c>
      <c r="N8" s="48">
        <v>197.86</v>
      </c>
    </row>
    <row r="9" spans="1:14" ht="16.5">
      <c r="A9" s="5" t="s">
        <v>17</v>
      </c>
      <c r="B9" s="49" t="s">
        <v>0</v>
      </c>
      <c r="C9" s="7"/>
      <c r="D9" s="6">
        <v>1589.4</v>
      </c>
      <c r="E9" s="6">
        <v>1593.9</v>
      </c>
      <c r="F9" s="6">
        <v>1598.7</v>
      </c>
      <c r="G9" s="6">
        <v>1566.6</v>
      </c>
      <c r="H9" s="6">
        <v>1530</v>
      </c>
      <c r="I9" s="6">
        <v>1581.3</v>
      </c>
      <c r="J9" s="6">
        <v>1498.6</v>
      </c>
      <c r="K9" s="6">
        <v>1595.4</v>
      </c>
      <c r="L9" s="6">
        <v>1723.5</v>
      </c>
      <c r="M9" s="48">
        <v>1609.25</v>
      </c>
      <c r="N9" s="48">
        <v>1288.3599999999999</v>
      </c>
    </row>
    <row r="10" spans="1:14" ht="16.5">
      <c r="A10" s="8" t="s">
        <v>1</v>
      </c>
      <c r="B10" s="50" t="s">
        <v>0</v>
      </c>
      <c r="C10" s="7"/>
      <c r="D10" s="9">
        <v>5474</v>
      </c>
      <c r="E10" s="9">
        <v>5507</v>
      </c>
      <c r="F10" s="9">
        <v>5562</v>
      </c>
      <c r="G10" s="9">
        <v>5579</v>
      </c>
      <c r="H10" s="9">
        <v>5455</v>
      </c>
      <c r="I10" s="9">
        <v>5343</v>
      </c>
      <c r="J10" s="9">
        <v>5227</v>
      </c>
      <c r="K10" s="9">
        <v>5112</v>
      </c>
      <c r="L10" s="9">
        <v>4965.46</v>
      </c>
      <c r="M10" s="59">
        <v>4486.3599999999997</v>
      </c>
      <c r="N10" s="59">
        <v>4204.75</v>
      </c>
    </row>
    <row r="11" spans="1:14" ht="16.5">
      <c r="A11" s="5" t="s">
        <v>18</v>
      </c>
      <c r="B11" s="49" t="s">
        <v>0</v>
      </c>
      <c r="C11" s="7"/>
      <c r="D11" s="6">
        <v>36.9</v>
      </c>
      <c r="E11" s="6">
        <v>40.549999999999997</v>
      </c>
      <c r="F11" s="6">
        <v>42.41</v>
      </c>
      <c r="G11" s="6">
        <v>42.82</v>
      </c>
      <c r="H11" s="6">
        <v>41.77</v>
      </c>
      <c r="I11" s="6">
        <v>43.4</v>
      </c>
      <c r="J11" s="6">
        <v>45.25</v>
      </c>
      <c r="K11" s="6">
        <v>45.03</v>
      </c>
      <c r="L11" s="6">
        <v>44.13</v>
      </c>
      <c r="M11" s="48">
        <v>43.21</v>
      </c>
      <c r="N11" s="48">
        <v>39.46</v>
      </c>
    </row>
    <row r="12" spans="1:14" ht="16.5">
      <c r="A12" s="5" t="s">
        <v>19</v>
      </c>
      <c r="B12" s="28" t="s">
        <v>0</v>
      </c>
      <c r="C12" s="7"/>
      <c r="D12" s="6">
        <v>239.31</v>
      </c>
      <c r="E12" s="6">
        <v>254.14</v>
      </c>
      <c r="F12" s="6">
        <v>276.39999999999998</v>
      </c>
      <c r="G12" s="6">
        <v>282.7</v>
      </c>
      <c r="H12" s="6">
        <v>294.17</v>
      </c>
      <c r="I12" s="6">
        <v>303.27</v>
      </c>
      <c r="J12" s="6">
        <v>304.37</v>
      </c>
      <c r="K12" s="6">
        <v>320.13</v>
      </c>
      <c r="L12" s="6">
        <v>335.13</v>
      </c>
      <c r="M12" s="48">
        <v>332.58</v>
      </c>
      <c r="N12" s="48">
        <v>300.52</v>
      </c>
    </row>
    <row r="13" spans="1:14" ht="16.5">
      <c r="A13" s="5" t="s">
        <v>20</v>
      </c>
      <c r="B13" s="49" t="s">
        <v>0</v>
      </c>
      <c r="C13" s="7"/>
      <c r="D13" s="6">
        <v>108.64</v>
      </c>
      <c r="E13" s="6">
        <v>96.24</v>
      </c>
      <c r="F13" s="6">
        <v>90</v>
      </c>
      <c r="G13" s="6">
        <v>93.5</v>
      </c>
      <c r="H13" s="6">
        <v>81.180000000000007</v>
      </c>
      <c r="I13" s="6">
        <v>81.83</v>
      </c>
      <c r="J13" s="6">
        <v>81.03</v>
      </c>
      <c r="K13" s="6">
        <v>76.040000000000006</v>
      </c>
      <c r="L13" s="6">
        <v>70.33</v>
      </c>
      <c r="M13" s="48">
        <v>74.510000000000005</v>
      </c>
      <c r="N13" s="48">
        <v>67</v>
      </c>
    </row>
    <row r="14" spans="1:14" ht="16.5">
      <c r="A14" s="5" t="s">
        <v>21</v>
      </c>
      <c r="B14" s="28" t="s">
        <v>0</v>
      </c>
      <c r="C14" s="7"/>
      <c r="D14" s="6">
        <v>3431.22</v>
      </c>
      <c r="E14" s="6">
        <v>3620.22</v>
      </c>
      <c r="F14" s="6">
        <v>3854.66</v>
      </c>
      <c r="G14" s="6">
        <v>4181.09</v>
      </c>
      <c r="H14" s="6">
        <v>4298.79</v>
      </c>
      <c r="I14" s="6">
        <v>4530.4799999999996</v>
      </c>
      <c r="J14" s="6">
        <v>4641.16</v>
      </c>
      <c r="K14" s="6">
        <v>5003.43</v>
      </c>
      <c r="L14" s="6">
        <v>5180.0600000000004</v>
      </c>
      <c r="M14" s="48">
        <v>5066.3500000000004</v>
      </c>
      <c r="N14" s="48">
        <v>4870.71</v>
      </c>
    </row>
    <row r="15" spans="1:14" ht="16.5">
      <c r="A15" s="5" t="s">
        <v>22</v>
      </c>
      <c r="B15" s="49" t="s">
        <v>0</v>
      </c>
      <c r="C15" s="7"/>
      <c r="D15" s="10">
        <v>2150.3000000000002</v>
      </c>
      <c r="E15" s="10">
        <v>2157.89</v>
      </c>
      <c r="F15" s="10">
        <v>2162.87</v>
      </c>
      <c r="G15" s="10">
        <v>2206.41</v>
      </c>
      <c r="H15" s="10">
        <v>2177.25</v>
      </c>
      <c r="I15" s="10">
        <v>2181.5300000000002</v>
      </c>
      <c r="J15" s="10">
        <v>2200.35</v>
      </c>
      <c r="K15" s="10">
        <v>2201.11</v>
      </c>
      <c r="L15" s="6">
        <v>2203.83</v>
      </c>
      <c r="M15" s="48">
        <v>2152.2600000000002</v>
      </c>
      <c r="N15" s="48">
        <v>2062.46</v>
      </c>
    </row>
    <row r="16" spans="1:14" ht="16.5">
      <c r="A16" s="5" t="s">
        <v>23</v>
      </c>
      <c r="B16" s="28" t="s">
        <v>0</v>
      </c>
      <c r="C16" s="7"/>
      <c r="D16" s="10">
        <v>79.8</v>
      </c>
      <c r="E16" s="10">
        <v>68.7</v>
      </c>
      <c r="F16" s="10">
        <v>73</v>
      </c>
      <c r="G16" s="10">
        <v>79.900000000000006</v>
      </c>
      <c r="H16" s="10">
        <v>71.400000000000006</v>
      </c>
      <c r="I16" s="10">
        <v>74.8</v>
      </c>
      <c r="J16" s="10">
        <v>78.400000000000006</v>
      </c>
      <c r="K16" s="10">
        <v>81.3</v>
      </c>
      <c r="L16" s="6">
        <v>87.4</v>
      </c>
      <c r="M16" s="48">
        <v>81.02</v>
      </c>
      <c r="N16" s="48">
        <v>77.17</v>
      </c>
    </row>
    <row r="17" spans="1:14" ht="16.5">
      <c r="A17" s="5" t="s">
        <v>24</v>
      </c>
      <c r="B17" s="49" t="s">
        <v>0</v>
      </c>
      <c r="C17" s="7"/>
      <c r="D17" s="6">
        <v>1625.48</v>
      </c>
      <c r="E17" s="6">
        <v>1327.82</v>
      </c>
      <c r="F17" s="6">
        <v>1485.83</v>
      </c>
      <c r="G17" s="6">
        <v>1544.13</v>
      </c>
      <c r="H17" s="6">
        <v>1466.95</v>
      </c>
      <c r="I17" s="6">
        <v>1470.67</v>
      </c>
      <c r="J17" s="6">
        <v>1447.63</v>
      </c>
      <c r="K17" s="6">
        <v>1270.8699999999999</v>
      </c>
      <c r="L17" s="6">
        <v>1335.44</v>
      </c>
      <c r="M17" s="48">
        <v>1238.73</v>
      </c>
      <c r="N17" s="48">
        <v>1205.8699999999999</v>
      </c>
    </row>
    <row r="18" spans="1:14" ht="16.5">
      <c r="A18" s="5" t="s">
        <v>25</v>
      </c>
      <c r="B18" s="28" t="s">
        <v>0</v>
      </c>
      <c r="C18" s="7"/>
      <c r="D18" s="6">
        <v>48.67</v>
      </c>
      <c r="E18" s="6">
        <v>42.59</v>
      </c>
      <c r="F18" s="6">
        <v>43.59</v>
      </c>
      <c r="G18" s="6">
        <v>43.9</v>
      </c>
      <c r="H18" s="6">
        <v>43.14</v>
      </c>
      <c r="I18" s="6">
        <v>41.8</v>
      </c>
      <c r="J18" s="6">
        <v>43.35</v>
      </c>
      <c r="K18" s="6">
        <v>42.39</v>
      </c>
      <c r="L18" s="6">
        <v>43.71</v>
      </c>
      <c r="M18" s="48">
        <v>40.32</v>
      </c>
      <c r="N18" s="48">
        <v>37.31</v>
      </c>
    </row>
    <row r="19" spans="1:14" ht="16.5">
      <c r="A19" s="5" t="s">
        <v>26</v>
      </c>
      <c r="B19" s="49" t="s">
        <v>0</v>
      </c>
      <c r="C19" s="7"/>
      <c r="D19" s="6">
        <v>26.22</v>
      </c>
      <c r="E19" s="6">
        <v>28.22</v>
      </c>
      <c r="F19" s="6">
        <v>29.33</v>
      </c>
      <c r="G19" s="6">
        <v>31.16</v>
      </c>
      <c r="H19" s="6">
        <v>33.32</v>
      </c>
      <c r="I19" s="6">
        <v>36.54</v>
      </c>
      <c r="J19" s="6">
        <v>38.450000000000003</v>
      </c>
      <c r="K19" s="6">
        <v>35.11</v>
      </c>
      <c r="L19" s="6">
        <v>34.630000000000003</v>
      </c>
      <c r="M19" s="48">
        <v>35.96</v>
      </c>
      <c r="N19" s="48">
        <v>31.73</v>
      </c>
    </row>
    <row r="20" spans="1:14" ht="16.5">
      <c r="A20" s="5" t="s">
        <v>27</v>
      </c>
      <c r="B20" s="28" t="s">
        <v>0</v>
      </c>
      <c r="C20" s="7"/>
      <c r="D20" s="6">
        <v>67.010000000000005</v>
      </c>
      <c r="E20" s="6">
        <v>66.7</v>
      </c>
      <c r="F20" s="6">
        <v>66.17</v>
      </c>
      <c r="G20" s="6">
        <v>60.35</v>
      </c>
      <c r="H20" s="6">
        <v>60.86</v>
      </c>
      <c r="I20" s="6">
        <v>63.54</v>
      </c>
      <c r="J20" s="6">
        <v>70.52</v>
      </c>
      <c r="K20" s="6">
        <v>75.78</v>
      </c>
      <c r="L20" s="6">
        <v>74.400000000000006</v>
      </c>
      <c r="M20" s="48">
        <v>67.430000000000007</v>
      </c>
      <c r="N20" s="48">
        <v>63.98</v>
      </c>
    </row>
    <row r="21" spans="1:14" ht="16.5">
      <c r="A21" s="5" t="s">
        <v>28</v>
      </c>
      <c r="B21" s="49" t="s">
        <v>0</v>
      </c>
      <c r="C21" s="7"/>
      <c r="D21" s="6">
        <v>10.87</v>
      </c>
      <c r="E21" s="6">
        <v>11.92</v>
      </c>
      <c r="F21" s="6">
        <v>12.29</v>
      </c>
      <c r="G21" s="6">
        <v>13.78</v>
      </c>
      <c r="H21" s="6">
        <v>12.77</v>
      </c>
      <c r="I21" s="6">
        <v>12.73</v>
      </c>
      <c r="J21" s="6">
        <v>12.81</v>
      </c>
      <c r="K21" s="6">
        <v>12.34</v>
      </c>
      <c r="L21" s="6">
        <v>12.41</v>
      </c>
      <c r="M21" s="48">
        <v>12.68</v>
      </c>
      <c r="N21" s="48">
        <v>11.46</v>
      </c>
    </row>
    <row r="22" spans="1:14" ht="16.5">
      <c r="A22" s="5" t="s">
        <v>29</v>
      </c>
      <c r="B22" s="28" t="s">
        <v>0</v>
      </c>
      <c r="C22" s="7"/>
      <c r="D22" s="10">
        <v>336.73</v>
      </c>
      <c r="E22" s="10">
        <v>368.62</v>
      </c>
      <c r="F22" s="10">
        <v>409.3</v>
      </c>
      <c r="G22" s="10">
        <v>431.76</v>
      </c>
      <c r="H22" s="10">
        <v>434.57</v>
      </c>
      <c r="I22" s="10">
        <v>435.79</v>
      </c>
      <c r="J22" s="10">
        <v>434.89</v>
      </c>
      <c r="K22" s="10">
        <v>448.09</v>
      </c>
      <c r="L22" s="6">
        <v>462.74</v>
      </c>
      <c r="M22" s="48">
        <v>427.85</v>
      </c>
      <c r="N22" s="48">
        <v>419.97</v>
      </c>
    </row>
    <row r="23" spans="1:14" ht="16.5">
      <c r="A23" s="5" t="s">
        <v>30</v>
      </c>
      <c r="B23" s="49" t="s">
        <v>0</v>
      </c>
      <c r="C23" s="7"/>
      <c r="D23" s="6">
        <v>5.92</v>
      </c>
      <c r="E23" s="6">
        <v>6.15</v>
      </c>
      <c r="F23" s="6">
        <v>5.55</v>
      </c>
      <c r="G23" s="6">
        <v>4.93</v>
      </c>
      <c r="H23" s="6">
        <v>4.71</v>
      </c>
      <c r="I23" s="6">
        <v>4.43</v>
      </c>
      <c r="J23" s="6">
        <v>4.41</v>
      </c>
      <c r="K23" s="6">
        <v>4.5599999999999996</v>
      </c>
      <c r="L23" s="6">
        <v>4.72</v>
      </c>
      <c r="M23" s="48">
        <v>4.43</v>
      </c>
      <c r="N23" s="48">
        <v>3.96</v>
      </c>
    </row>
    <row r="24" spans="1:14" ht="16.5">
      <c r="A24" s="5" t="s">
        <v>31</v>
      </c>
      <c r="B24" s="28" t="s">
        <v>0</v>
      </c>
      <c r="C24" s="7"/>
      <c r="D24" s="6">
        <v>1306.95</v>
      </c>
      <c r="E24" s="6">
        <v>1370.89</v>
      </c>
      <c r="F24" s="6">
        <v>1456.22</v>
      </c>
      <c r="G24" s="6">
        <v>1452.84</v>
      </c>
      <c r="H24" s="6">
        <v>1455.68</v>
      </c>
      <c r="I24" s="6">
        <v>1535.92</v>
      </c>
      <c r="J24" s="6">
        <v>1628.29</v>
      </c>
      <c r="K24" s="6">
        <v>1661.65</v>
      </c>
      <c r="L24" s="6">
        <v>1719.42</v>
      </c>
      <c r="M24" s="48">
        <v>1683.58</v>
      </c>
      <c r="N24" s="48">
        <v>1463.46</v>
      </c>
    </row>
    <row r="25" spans="1:14" ht="16.5">
      <c r="A25" s="5" t="s">
        <v>2</v>
      </c>
      <c r="B25" s="49" t="s">
        <v>0</v>
      </c>
      <c r="C25" s="7"/>
      <c r="D25" s="10">
        <v>528.21</v>
      </c>
      <c r="E25" s="10">
        <v>525.57000000000005</v>
      </c>
      <c r="F25" s="10">
        <v>527.77</v>
      </c>
      <c r="G25" s="10">
        <v>511.49</v>
      </c>
      <c r="H25" s="10">
        <v>505.36</v>
      </c>
      <c r="I25" s="10">
        <v>509.52</v>
      </c>
      <c r="J25" s="10">
        <v>502.03</v>
      </c>
      <c r="K25" s="10">
        <v>503.17</v>
      </c>
      <c r="L25" s="6">
        <v>502.12</v>
      </c>
      <c r="M25" s="48">
        <v>477.66</v>
      </c>
      <c r="N25" s="48">
        <v>454.26</v>
      </c>
    </row>
    <row r="26" spans="1:14" ht="16.5">
      <c r="A26" s="5" t="s">
        <v>32</v>
      </c>
      <c r="B26" s="28" t="s">
        <v>0</v>
      </c>
      <c r="C26" s="7"/>
      <c r="D26" s="6">
        <v>1684.26</v>
      </c>
      <c r="E26" s="6">
        <v>1838.46</v>
      </c>
      <c r="F26" s="6">
        <v>1906.11</v>
      </c>
      <c r="G26" s="6">
        <v>1963.01</v>
      </c>
      <c r="H26" s="6">
        <v>1990.46</v>
      </c>
      <c r="I26" s="6">
        <v>2082.44</v>
      </c>
      <c r="J26" s="6">
        <v>1978.84</v>
      </c>
      <c r="K26" s="6">
        <v>1974.49</v>
      </c>
      <c r="L26" s="6">
        <v>1976.33</v>
      </c>
      <c r="M26" s="48">
        <v>1795.19</v>
      </c>
      <c r="N26" s="48">
        <v>1764.89</v>
      </c>
    </row>
    <row r="27" spans="1:14" ht="16.5">
      <c r="A27" s="5" t="s">
        <v>3</v>
      </c>
      <c r="B27" s="49" t="s">
        <v>0</v>
      </c>
      <c r="C27" s="7"/>
      <c r="D27" s="10">
        <v>345.86</v>
      </c>
      <c r="E27" s="10">
        <v>359.98</v>
      </c>
      <c r="F27" s="10">
        <v>377.46</v>
      </c>
      <c r="G27" s="10">
        <v>375.44</v>
      </c>
      <c r="H27" s="10">
        <v>356.47</v>
      </c>
      <c r="I27" s="10">
        <v>361.53</v>
      </c>
      <c r="J27" s="10">
        <v>365.96</v>
      </c>
      <c r="K27" s="10">
        <v>357.82</v>
      </c>
      <c r="L27" s="6">
        <v>358.76</v>
      </c>
      <c r="M27" s="48">
        <v>348.79</v>
      </c>
      <c r="N27" s="48">
        <v>336.28</v>
      </c>
    </row>
    <row r="28" spans="1:14" ht="16.5">
      <c r="A28" s="5" t="s">
        <v>33</v>
      </c>
      <c r="B28" s="28" t="s">
        <v>0</v>
      </c>
      <c r="C28" s="7"/>
      <c r="D28" s="10">
        <v>308.44</v>
      </c>
      <c r="E28" s="10">
        <v>324.87</v>
      </c>
      <c r="F28" s="10">
        <v>330.47</v>
      </c>
      <c r="G28" s="10">
        <v>337.03</v>
      </c>
      <c r="H28" s="10">
        <v>327.98</v>
      </c>
      <c r="I28" s="10">
        <v>365.09</v>
      </c>
      <c r="J28" s="10">
        <v>342.52</v>
      </c>
      <c r="K28" s="10">
        <v>331.37</v>
      </c>
      <c r="L28" s="6">
        <v>311.10000000000002</v>
      </c>
      <c r="M28" s="48">
        <v>267.18</v>
      </c>
      <c r="N28" s="48">
        <v>263.8</v>
      </c>
    </row>
    <row r="29" spans="1:14" ht="16.5">
      <c r="A29" s="5" t="s">
        <v>34</v>
      </c>
      <c r="B29" s="49" t="s">
        <v>0</v>
      </c>
      <c r="C29" s="7"/>
      <c r="D29" s="6">
        <v>18.95</v>
      </c>
      <c r="E29" s="6">
        <v>20.21</v>
      </c>
      <c r="F29" s="6">
        <v>20.23</v>
      </c>
      <c r="G29" s="6">
        <v>22.69</v>
      </c>
      <c r="H29" s="6">
        <v>21.88</v>
      </c>
      <c r="I29" s="6">
        <v>22.31</v>
      </c>
      <c r="J29" s="6">
        <v>23.71</v>
      </c>
      <c r="K29" s="6">
        <v>22.77</v>
      </c>
      <c r="L29" s="6">
        <v>22.59</v>
      </c>
      <c r="M29" s="48">
        <v>21.2</v>
      </c>
      <c r="N29" s="48">
        <v>18.739999999999998</v>
      </c>
    </row>
    <row r="30" spans="1:14" ht="16.5">
      <c r="A30" s="5" t="s">
        <v>35</v>
      </c>
      <c r="B30" s="28" t="s">
        <v>0</v>
      </c>
      <c r="C30" s="7"/>
      <c r="D30" s="6">
        <v>52.4</v>
      </c>
      <c r="E30" s="6">
        <v>33.770000000000003</v>
      </c>
      <c r="F30" s="6">
        <v>45.24</v>
      </c>
      <c r="G30" s="6">
        <v>48.34</v>
      </c>
      <c r="H30" s="6">
        <v>49.47</v>
      </c>
      <c r="I30" s="6">
        <v>57.41</v>
      </c>
      <c r="J30" s="6">
        <v>62.8</v>
      </c>
      <c r="K30" s="6">
        <v>61.01</v>
      </c>
      <c r="L30" s="6">
        <v>60.7</v>
      </c>
      <c r="M30" s="48">
        <v>51.86</v>
      </c>
      <c r="N30" s="48">
        <v>46.86</v>
      </c>
    </row>
    <row r="31" spans="1:14" ht="16.5">
      <c r="A31" s="5" t="s">
        <v>36</v>
      </c>
      <c r="B31" s="49" t="s">
        <v>0</v>
      </c>
      <c r="C31" s="7"/>
      <c r="D31" s="6">
        <v>194.49</v>
      </c>
      <c r="E31" s="6">
        <v>186.07</v>
      </c>
      <c r="F31" s="6">
        <v>191.93</v>
      </c>
      <c r="G31" s="6">
        <v>190.1</v>
      </c>
      <c r="H31" s="6">
        <v>179.26</v>
      </c>
      <c r="I31" s="6">
        <v>167.36</v>
      </c>
      <c r="J31" s="6">
        <v>168.9</v>
      </c>
      <c r="K31" s="6">
        <v>175.02</v>
      </c>
      <c r="L31" s="6">
        <v>176.03</v>
      </c>
      <c r="M31" s="48">
        <v>170.43</v>
      </c>
      <c r="N31" s="48">
        <v>158.47</v>
      </c>
    </row>
    <row r="32" spans="1:14" ht="16.5">
      <c r="A32" s="5" t="s">
        <v>37</v>
      </c>
      <c r="B32" s="28" t="s">
        <v>0</v>
      </c>
      <c r="C32" s="7"/>
      <c r="D32" s="6">
        <v>234.1</v>
      </c>
      <c r="E32" s="6">
        <v>236.2</v>
      </c>
      <c r="F32" s="6">
        <v>233.5</v>
      </c>
      <c r="G32" s="6">
        <v>233.89</v>
      </c>
      <c r="H32" s="6">
        <v>239.76</v>
      </c>
      <c r="I32" s="6">
        <v>248.89</v>
      </c>
      <c r="J32" s="6">
        <v>240.29</v>
      </c>
      <c r="K32" s="6">
        <v>246.54</v>
      </c>
      <c r="L32" s="6">
        <v>252.55</v>
      </c>
      <c r="M32" s="48">
        <v>254.25</v>
      </c>
      <c r="N32" s="48">
        <v>243.44</v>
      </c>
    </row>
    <row r="33" spans="1:14" ht="16.5">
      <c r="A33" s="5" t="s">
        <v>38</v>
      </c>
      <c r="B33" s="49" t="s">
        <v>0</v>
      </c>
      <c r="C33" s="7"/>
      <c r="D33" s="6">
        <v>814</v>
      </c>
      <c r="E33" s="6">
        <v>862.13</v>
      </c>
      <c r="F33" s="6">
        <v>898.33</v>
      </c>
      <c r="G33" s="6">
        <v>919.22</v>
      </c>
      <c r="H33" s="6">
        <v>902.57</v>
      </c>
      <c r="I33" s="6">
        <v>926.73</v>
      </c>
      <c r="J33" s="6">
        <v>959.73</v>
      </c>
      <c r="K33" s="14" t="s">
        <v>5</v>
      </c>
      <c r="L33" s="6" t="s">
        <v>5</v>
      </c>
      <c r="M33" s="48" t="str">
        <f>Schweinefleisch[[#This Row],[2021]]</f>
        <v xml:space="preserve"> .  </v>
      </c>
      <c r="N33" s="48" t="str">
        <f>Schweinefleisch[[#This Row],[2021]]</f>
        <v xml:space="preserve"> .  </v>
      </c>
    </row>
    <row r="34" spans="1:14" ht="16.5" customHeight="1">
      <c r="A34" s="12" t="s">
        <v>6</v>
      </c>
      <c r="B34" s="50" t="s">
        <v>0</v>
      </c>
      <c r="C34" s="60"/>
      <c r="D34" s="13">
        <v>22360</v>
      </c>
      <c r="E34" s="13">
        <v>22491</v>
      </c>
      <c r="F34" s="13">
        <v>23112.07</v>
      </c>
      <c r="G34" s="13">
        <v>23562.57</v>
      </c>
      <c r="H34" s="13">
        <v>23362.07</v>
      </c>
      <c r="I34" s="13">
        <v>23846.37</v>
      </c>
      <c r="J34" s="13">
        <v>23728.05</v>
      </c>
      <c r="K34" s="15" t="s">
        <v>5</v>
      </c>
      <c r="L34" s="13" t="s">
        <v>5</v>
      </c>
      <c r="M34" s="59" t="str">
        <f>Schweinefleisch[[#This Row],[2021]]</f>
        <v xml:space="preserve"> .  </v>
      </c>
      <c r="N34" s="59" t="str">
        <f>Schweinefleisch[[#This Row],[2021]]</f>
        <v xml:space="preserve"> .  </v>
      </c>
    </row>
    <row r="35" spans="1:14" ht="16.5" customHeight="1">
      <c r="A35" s="12" t="s">
        <v>13</v>
      </c>
      <c r="B35" s="51" t="s">
        <v>0</v>
      </c>
      <c r="C35" s="60">
        <v>1</v>
      </c>
      <c r="D35" s="13" t="s">
        <v>5</v>
      </c>
      <c r="E35" s="13" t="s">
        <v>5</v>
      </c>
      <c r="F35" s="13" t="s">
        <v>5</v>
      </c>
      <c r="G35" s="13" t="s">
        <v>5</v>
      </c>
      <c r="H35" s="13" t="s">
        <v>5</v>
      </c>
      <c r="I35" s="13" t="s">
        <v>5</v>
      </c>
      <c r="J35" s="13" t="s">
        <v>5</v>
      </c>
      <c r="K35" s="13">
        <v>23031.1</v>
      </c>
      <c r="L35" s="13">
        <v>23393.67</v>
      </c>
      <c r="M35" s="59">
        <v>22065.919999999998</v>
      </c>
      <c r="N35" s="59">
        <v>20641.089999999993</v>
      </c>
    </row>
    <row r="36" spans="1:14" ht="16.5">
      <c r="A36" s="5" t="s">
        <v>59</v>
      </c>
      <c r="B36" s="62"/>
      <c r="C36" s="5"/>
      <c r="D36" s="6"/>
      <c r="E36" s="6"/>
      <c r="F36" s="6"/>
      <c r="G36" s="6"/>
      <c r="H36" s="6"/>
      <c r="I36" s="6"/>
      <c r="J36" s="6"/>
      <c r="K36" s="13"/>
      <c r="L36" s="6"/>
      <c r="M36" s="48"/>
    </row>
    <row r="37" spans="1:14" ht="16.5">
      <c r="A37" s="25" t="s">
        <v>65</v>
      </c>
    </row>
    <row r="38" spans="1:14" ht="16.5">
      <c r="A38" s="26" t="s">
        <v>8</v>
      </c>
    </row>
    <row r="39" spans="1:14" ht="16.5">
      <c r="A39" s="7" t="s">
        <v>58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92D050"/>
  </sheetPr>
  <dimension ref="A1:V108"/>
  <sheetViews>
    <sheetView zoomScale="120" zoomScaleNormal="120" workbookViewId="0"/>
  </sheetViews>
  <sheetFormatPr baseColWidth="10" defaultColWidth="11.42578125" defaultRowHeight="16.5"/>
  <cols>
    <col min="1" max="1" width="17.85546875" style="1" customWidth="1"/>
    <col min="2" max="2" width="16.42578125" style="1" customWidth="1"/>
    <col min="3" max="3" width="12" style="1" customWidth="1"/>
    <col min="4" max="13" width="9" style="1" customWidth="1"/>
    <col min="14" max="14" width="9.140625" style="1" customWidth="1"/>
    <col min="15" max="21" width="5.5703125" style="1" customWidth="1"/>
    <col min="22" max="22" width="5.7109375" style="1" customWidth="1"/>
    <col min="23" max="23" width="14.5703125" style="1" customWidth="1"/>
    <col min="24" max="24" width="10.85546875" style="1" customWidth="1"/>
    <col min="25" max="25" width="5.85546875" style="1" customWidth="1"/>
    <col min="26" max="31" width="11.42578125" style="1" customWidth="1"/>
    <col min="32" max="16384" width="11.42578125" style="1"/>
  </cols>
  <sheetData>
    <row r="1" spans="1:22" ht="17.25">
      <c r="A1" s="18" t="s">
        <v>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  <c r="P1" s="2"/>
      <c r="Q1" s="2"/>
      <c r="R1" s="2"/>
      <c r="S1" s="2"/>
      <c r="T1" s="2"/>
      <c r="U1" s="2"/>
      <c r="V1" s="16"/>
    </row>
    <row r="2" spans="1:22" ht="17.25">
      <c r="A2" s="21" t="s">
        <v>41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  <c r="P2" s="2"/>
      <c r="Q2" s="2"/>
      <c r="R2" s="2"/>
      <c r="S2" s="2"/>
      <c r="T2" s="2"/>
      <c r="U2" s="2"/>
      <c r="V2" s="16"/>
    </row>
    <row r="3" spans="1:22" ht="17.25">
      <c r="A3" s="21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  <c r="P3" s="2"/>
      <c r="Q3" s="2"/>
      <c r="R3" s="2"/>
      <c r="S3" s="2"/>
      <c r="T3" s="2"/>
      <c r="U3" s="2"/>
      <c r="V3" s="16"/>
    </row>
    <row r="4" spans="1:22" s="2" customFormat="1" ht="17.25">
      <c r="A4" s="19" t="s">
        <v>44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32"/>
      <c r="P4" s="32"/>
      <c r="Q4" s="32"/>
      <c r="R4" s="32"/>
      <c r="S4" s="32"/>
      <c r="T4" s="32"/>
      <c r="U4" s="32"/>
    </row>
    <row r="5" spans="1:22" ht="16.5" customHeight="1">
      <c r="A5" s="52" t="s">
        <v>11</v>
      </c>
      <c r="B5" s="52" t="s">
        <v>39</v>
      </c>
      <c r="C5" s="52" t="s">
        <v>12</v>
      </c>
      <c r="D5" s="4" t="s">
        <v>48</v>
      </c>
      <c r="E5" s="41" t="s">
        <v>49</v>
      </c>
      <c r="F5" s="41" t="s">
        <v>50</v>
      </c>
      <c r="G5" s="41" t="s">
        <v>51</v>
      </c>
      <c r="H5" s="41" t="s">
        <v>52</v>
      </c>
      <c r="I5" s="41" t="s">
        <v>53</v>
      </c>
      <c r="J5" s="41" t="s">
        <v>54</v>
      </c>
      <c r="K5" s="41" t="s">
        <v>55</v>
      </c>
      <c r="L5" s="43" t="s">
        <v>56</v>
      </c>
      <c r="M5" s="41" t="s">
        <v>57</v>
      </c>
      <c r="N5" s="41" t="s">
        <v>63</v>
      </c>
      <c r="O5" s="28"/>
      <c r="P5" s="28"/>
      <c r="Q5" s="28"/>
      <c r="R5" s="28"/>
      <c r="S5" s="28"/>
      <c r="T5" s="28"/>
      <c r="U5" s="28"/>
    </row>
    <row r="6" spans="1:22" s="7" customFormat="1">
      <c r="A6" s="5" t="s">
        <v>14</v>
      </c>
      <c r="B6" s="53" t="s">
        <v>0</v>
      </c>
      <c r="C6" s="5"/>
      <c r="D6" s="14">
        <v>2.41</v>
      </c>
      <c r="E6" s="14">
        <v>2.56</v>
      </c>
      <c r="F6" s="14">
        <v>2.72</v>
      </c>
      <c r="G6" s="14">
        <v>3.02</v>
      </c>
      <c r="H6" s="14">
        <v>3.23</v>
      </c>
      <c r="I6" s="14">
        <v>3.09</v>
      </c>
      <c r="J6" s="14">
        <v>3.01</v>
      </c>
      <c r="K6" s="14">
        <v>2.85</v>
      </c>
      <c r="L6" s="14">
        <v>3.06</v>
      </c>
      <c r="M6" s="14">
        <v>2.5099999999999998</v>
      </c>
      <c r="N6" s="14">
        <v>2.19</v>
      </c>
      <c r="O6" s="14"/>
      <c r="P6" s="14"/>
      <c r="Q6" s="14"/>
      <c r="R6" s="14"/>
      <c r="S6" s="14"/>
      <c r="T6" s="14"/>
      <c r="U6" s="14"/>
    </row>
    <row r="7" spans="1:22" s="7" customFormat="1">
      <c r="A7" s="5" t="s">
        <v>15</v>
      </c>
      <c r="B7" s="54" t="s">
        <v>0</v>
      </c>
      <c r="C7" s="5"/>
      <c r="D7" s="14" t="str">
        <f>Schaf_und_Ziegenfleisch[[#This Row],[2014]]</f>
        <v xml:space="preserve"> .  </v>
      </c>
      <c r="E7" s="14" t="str">
        <f>Schaf_und_Ziegenfleisch[[#This Row],[2015]]</f>
        <v xml:space="preserve"> .  </v>
      </c>
      <c r="F7" s="14" t="str">
        <f>Schaf_und_Ziegenfleisch[[#This Row],[2016]]</f>
        <v xml:space="preserve"> .  </v>
      </c>
      <c r="G7" s="14" t="str">
        <f>Schaf_und_Ziegenfleisch[[#This Row],[2017]]</f>
        <v xml:space="preserve"> .  </v>
      </c>
      <c r="H7" s="14" t="s">
        <v>5</v>
      </c>
      <c r="I7" s="14" t="s">
        <v>5</v>
      </c>
      <c r="J7" s="14" t="s">
        <v>5</v>
      </c>
      <c r="K7" s="14" t="s">
        <v>5</v>
      </c>
      <c r="L7" s="14" t="s">
        <v>5</v>
      </c>
      <c r="M7" s="14" t="s">
        <v>5</v>
      </c>
      <c r="N7" s="14" t="s">
        <v>5</v>
      </c>
      <c r="O7" s="14"/>
      <c r="P7" s="14"/>
      <c r="Q7" s="14"/>
      <c r="R7" s="14"/>
      <c r="S7" s="14"/>
      <c r="T7" s="14"/>
      <c r="U7" s="14"/>
    </row>
    <row r="8" spans="1:22" s="7" customFormat="1">
      <c r="A8" s="5" t="s">
        <v>16</v>
      </c>
      <c r="B8" s="53" t="s">
        <v>0</v>
      </c>
      <c r="C8" s="5"/>
      <c r="D8" s="14">
        <v>0.18</v>
      </c>
      <c r="E8" s="14">
        <v>0.19</v>
      </c>
      <c r="F8" s="14">
        <v>0.18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/>
      <c r="P8" s="14"/>
      <c r="Q8" s="14"/>
      <c r="R8" s="14"/>
      <c r="S8" s="14"/>
      <c r="T8" s="14"/>
      <c r="U8" s="14"/>
    </row>
    <row r="9" spans="1:22" s="7" customFormat="1">
      <c r="A9" s="5" t="s">
        <v>17</v>
      </c>
      <c r="B9" s="54" t="s">
        <v>0</v>
      </c>
      <c r="C9" s="5"/>
      <c r="D9" s="14">
        <v>1.6</v>
      </c>
      <c r="E9" s="14">
        <v>1.7</v>
      </c>
      <c r="F9" s="14">
        <v>1.8</v>
      </c>
      <c r="G9" s="14">
        <v>1.6</v>
      </c>
      <c r="H9" s="14">
        <v>0</v>
      </c>
      <c r="I9" s="14">
        <v>1.6</v>
      </c>
      <c r="J9" s="14">
        <v>1.6</v>
      </c>
      <c r="K9" s="14">
        <v>1.3</v>
      </c>
      <c r="L9" s="14">
        <v>1.3</v>
      </c>
      <c r="M9" s="14">
        <v>1.22</v>
      </c>
      <c r="N9" s="14">
        <v>1.21</v>
      </c>
      <c r="O9" s="14"/>
      <c r="P9" s="14"/>
      <c r="Q9" s="14"/>
      <c r="R9" s="14"/>
      <c r="S9" s="14"/>
      <c r="T9" s="14"/>
      <c r="U9" s="14"/>
    </row>
    <row r="10" spans="1:22" s="7" customFormat="1">
      <c r="A10" s="8" t="s">
        <v>1</v>
      </c>
      <c r="B10" s="55" t="s">
        <v>0</v>
      </c>
      <c r="C10" s="5"/>
      <c r="D10" s="15">
        <v>20</v>
      </c>
      <c r="E10" s="15">
        <v>19</v>
      </c>
      <c r="F10" s="15">
        <v>21</v>
      </c>
      <c r="G10" s="15">
        <v>22</v>
      </c>
      <c r="H10" s="15">
        <v>22</v>
      </c>
      <c r="I10" s="15">
        <v>24</v>
      </c>
      <c r="J10" s="15">
        <v>24</v>
      </c>
      <c r="K10" s="15">
        <v>26</v>
      </c>
      <c r="L10" s="15">
        <v>25.19</v>
      </c>
      <c r="M10" s="15">
        <v>23.4</v>
      </c>
      <c r="N10" s="15">
        <v>22.29</v>
      </c>
      <c r="O10" s="14"/>
      <c r="P10" s="14"/>
      <c r="Q10" s="14"/>
      <c r="R10" s="14"/>
      <c r="S10" s="14"/>
      <c r="T10" s="14"/>
      <c r="U10" s="14"/>
    </row>
    <row r="11" spans="1:22" s="7" customFormat="1">
      <c r="A11" s="5" t="s">
        <v>18</v>
      </c>
      <c r="B11" s="54" t="s">
        <v>0</v>
      </c>
      <c r="C11" s="5"/>
      <c r="D11" s="14">
        <v>0.11</v>
      </c>
      <c r="E11" s="14">
        <v>0.11</v>
      </c>
      <c r="F11" s="14">
        <v>0.09</v>
      </c>
      <c r="G11" s="14">
        <v>0.1</v>
      </c>
      <c r="H11" s="14">
        <v>0.13</v>
      </c>
      <c r="I11" s="14">
        <v>0.18</v>
      </c>
      <c r="J11" s="14">
        <v>0.18</v>
      </c>
      <c r="K11" s="14">
        <v>0.19</v>
      </c>
      <c r="L11" s="14">
        <v>0.18</v>
      </c>
      <c r="M11" s="14">
        <v>0.16</v>
      </c>
      <c r="N11" s="14" t="s">
        <v>5</v>
      </c>
      <c r="O11" s="14"/>
      <c r="P11" s="14"/>
      <c r="Q11" s="14"/>
      <c r="R11" s="14"/>
      <c r="S11" s="14"/>
      <c r="T11" s="14"/>
      <c r="U11" s="14"/>
    </row>
    <row r="12" spans="1:22" s="7" customFormat="1">
      <c r="A12" s="5" t="s">
        <v>19</v>
      </c>
      <c r="B12" s="53" t="s">
        <v>0</v>
      </c>
      <c r="C12" s="5"/>
      <c r="D12" s="14">
        <v>57.47</v>
      </c>
      <c r="E12" s="14">
        <v>57.6</v>
      </c>
      <c r="F12" s="14">
        <v>58.36</v>
      </c>
      <c r="G12" s="14">
        <v>60.95</v>
      </c>
      <c r="H12" s="14">
        <v>67.12</v>
      </c>
      <c r="I12" s="14">
        <v>68.41</v>
      </c>
      <c r="J12" s="14">
        <v>66.040000000000006</v>
      </c>
      <c r="K12" s="14">
        <v>66.23</v>
      </c>
      <c r="L12" s="14">
        <v>63.43</v>
      </c>
      <c r="M12" s="14">
        <v>68.22</v>
      </c>
      <c r="N12" s="14">
        <v>69.72</v>
      </c>
      <c r="O12" s="14"/>
      <c r="P12" s="14"/>
      <c r="Q12" s="14"/>
      <c r="R12" s="14"/>
      <c r="S12" s="14"/>
      <c r="T12" s="14"/>
      <c r="U12" s="14"/>
    </row>
    <row r="13" spans="1:22" s="7" customFormat="1">
      <c r="A13" s="5" t="s">
        <v>20</v>
      </c>
      <c r="B13" s="54" t="s">
        <v>0</v>
      </c>
      <c r="C13" s="5"/>
      <c r="D13" s="14">
        <v>85.71</v>
      </c>
      <c r="E13" s="14">
        <v>82.31</v>
      </c>
      <c r="F13" s="14">
        <v>76.83</v>
      </c>
      <c r="G13" s="14">
        <v>74.52</v>
      </c>
      <c r="H13" s="14">
        <v>71.319999999999993</v>
      </c>
      <c r="I13" s="14">
        <v>70.099999999999994</v>
      </c>
      <c r="J13" s="14">
        <v>72.33</v>
      </c>
      <c r="K13" s="14">
        <v>66.680000000000007</v>
      </c>
      <c r="L13" s="14">
        <v>69.11</v>
      </c>
      <c r="M13" s="14">
        <v>67.239999999999995</v>
      </c>
      <c r="N13" s="14">
        <v>62.04</v>
      </c>
      <c r="O13" s="14"/>
      <c r="P13" s="14"/>
      <c r="Q13" s="14"/>
      <c r="R13" s="14"/>
      <c r="S13" s="14"/>
      <c r="T13" s="14"/>
      <c r="U13" s="14"/>
    </row>
    <row r="14" spans="1:22" s="7" customFormat="1">
      <c r="A14" s="5" t="s">
        <v>21</v>
      </c>
      <c r="B14" s="53" t="s">
        <v>0</v>
      </c>
      <c r="C14" s="5"/>
      <c r="D14" s="14">
        <v>127.2</v>
      </c>
      <c r="E14" s="14">
        <v>122.84</v>
      </c>
      <c r="F14" s="14">
        <v>124.98</v>
      </c>
      <c r="G14" s="14">
        <v>126.96</v>
      </c>
      <c r="H14" s="14">
        <v>125.83</v>
      </c>
      <c r="I14" s="14">
        <v>130.62</v>
      </c>
      <c r="J14" s="14">
        <v>131.76</v>
      </c>
      <c r="K14" s="14">
        <v>125.27</v>
      </c>
      <c r="L14" s="14">
        <v>130.51</v>
      </c>
      <c r="M14" s="14">
        <v>130.22</v>
      </c>
      <c r="N14" s="14">
        <v>114.2</v>
      </c>
      <c r="O14" s="14"/>
      <c r="P14" s="14"/>
      <c r="Q14" s="14"/>
      <c r="R14" s="14"/>
      <c r="S14" s="14"/>
      <c r="T14" s="14"/>
      <c r="U14" s="14"/>
    </row>
    <row r="15" spans="1:22" s="7" customFormat="1">
      <c r="A15" s="5" t="s">
        <v>22</v>
      </c>
      <c r="B15" s="54" t="s">
        <v>0</v>
      </c>
      <c r="C15" s="5"/>
      <c r="D15" s="14">
        <v>86.52</v>
      </c>
      <c r="E15" s="14">
        <v>86.67</v>
      </c>
      <c r="F15" s="14">
        <v>86.95</v>
      </c>
      <c r="G15" s="14">
        <v>89.32</v>
      </c>
      <c r="H15" s="14">
        <v>86.93</v>
      </c>
      <c r="I15" s="14">
        <v>87.59</v>
      </c>
      <c r="J15" s="14">
        <v>87.2</v>
      </c>
      <c r="K15" s="14">
        <v>86.4</v>
      </c>
      <c r="L15" s="14">
        <v>88</v>
      </c>
      <c r="M15" s="14">
        <v>85.47</v>
      </c>
      <c r="N15" s="14">
        <v>78.7</v>
      </c>
      <c r="O15" s="14"/>
      <c r="P15" s="14"/>
      <c r="Q15" s="14"/>
      <c r="R15" s="14"/>
      <c r="S15" s="14"/>
      <c r="T15" s="14"/>
      <c r="U15" s="14"/>
    </row>
    <row r="16" spans="1:22" s="7" customFormat="1">
      <c r="A16" s="5" t="s">
        <v>23</v>
      </c>
      <c r="B16" s="53" t="s">
        <v>0</v>
      </c>
      <c r="C16" s="5"/>
      <c r="D16" s="14" t="s">
        <v>4</v>
      </c>
      <c r="E16" s="14" t="s">
        <v>4</v>
      </c>
      <c r="F16" s="14" t="s">
        <v>4</v>
      </c>
      <c r="G16" s="14" t="s">
        <v>4</v>
      </c>
      <c r="H16" s="14" t="s">
        <v>4</v>
      </c>
      <c r="I16" s="14" t="s">
        <v>4</v>
      </c>
      <c r="J16" s="14" t="s">
        <v>4</v>
      </c>
      <c r="K16" s="14" t="s">
        <v>5</v>
      </c>
      <c r="L16" s="14" t="s">
        <v>5</v>
      </c>
      <c r="M16" s="14" t="str">
        <f>Schaf_und_Ziegenfleisch[[#This Row],[2021]]</f>
        <v xml:space="preserve"> .  </v>
      </c>
      <c r="N16" s="14" t="s">
        <v>5</v>
      </c>
      <c r="O16" s="14"/>
      <c r="P16" s="14"/>
      <c r="Q16" s="14"/>
      <c r="R16" s="14"/>
      <c r="S16" s="14"/>
      <c r="T16" s="14"/>
      <c r="U16" s="14"/>
    </row>
    <row r="17" spans="1:21" s="7" customFormat="1">
      <c r="A17" s="5" t="s">
        <v>24</v>
      </c>
      <c r="B17" s="54" t="s">
        <v>0</v>
      </c>
      <c r="C17" s="5"/>
      <c r="D17" s="14">
        <v>36.549999999999997</v>
      </c>
      <c r="E17" s="14">
        <v>26.64</v>
      </c>
      <c r="F17" s="14">
        <v>35.44</v>
      </c>
      <c r="G17" s="14">
        <v>32.92</v>
      </c>
      <c r="H17" s="14">
        <v>35.03</v>
      </c>
      <c r="I17" s="14">
        <v>35.58</v>
      </c>
      <c r="J17" s="14">
        <v>32.64</v>
      </c>
      <c r="K17" s="14">
        <v>29.8</v>
      </c>
      <c r="L17" s="14">
        <v>30.2</v>
      </c>
      <c r="M17" s="14">
        <v>30.26</v>
      </c>
      <c r="N17" s="14">
        <v>27.56</v>
      </c>
      <c r="O17" s="14"/>
      <c r="P17" s="14"/>
      <c r="Q17" s="14"/>
      <c r="R17" s="14"/>
      <c r="S17" s="14"/>
      <c r="T17" s="14"/>
      <c r="U17" s="14"/>
    </row>
    <row r="18" spans="1:21" s="7" customFormat="1">
      <c r="A18" s="5" t="s">
        <v>25</v>
      </c>
      <c r="B18" s="53" t="s">
        <v>0</v>
      </c>
      <c r="C18" s="5"/>
      <c r="D18" s="14">
        <v>5.29</v>
      </c>
      <c r="E18" s="14">
        <v>5.2</v>
      </c>
      <c r="F18" s="14">
        <v>5.39</v>
      </c>
      <c r="G18" s="14">
        <v>4.96</v>
      </c>
      <c r="H18" s="14">
        <v>5.26</v>
      </c>
      <c r="I18" s="14">
        <v>5.67</v>
      </c>
      <c r="J18" s="14">
        <v>5.38</v>
      </c>
      <c r="K18" s="14">
        <v>4.6100000000000003</v>
      </c>
      <c r="L18" s="14">
        <v>5.15</v>
      </c>
      <c r="M18" s="14">
        <v>5.56</v>
      </c>
      <c r="N18" s="14">
        <v>4.7</v>
      </c>
      <c r="O18" s="14"/>
      <c r="P18" s="14"/>
      <c r="Q18" s="14"/>
      <c r="R18" s="14"/>
      <c r="S18" s="14"/>
      <c r="T18" s="14"/>
      <c r="U18" s="14"/>
    </row>
    <row r="19" spans="1:21" s="7" customFormat="1">
      <c r="A19" s="5" t="s">
        <v>26</v>
      </c>
      <c r="B19" s="54" t="s">
        <v>0</v>
      </c>
      <c r="C19" s="5"/>
      <c r="D19" s="14">
        <v>0.24</v>
      </c>
      <c r="E19" s="14">
        <v>0.24</v>
      </c>
      <c r="F19" s="14">
        <v>0.27</v>
      </c>
      <c r="G19" s="14">
        <v>0.37</v>
      </c>
      <c r="H19" s="14">
        <v>0.43</v>
      </c>
      <c r="I19" s="14">
        <v>0.48</v>
      </c>
      <c r="J19" s="14">
        <v>0.51</v>
      </c>
      <c r="K19" s="14">
        <v>0.56000000000000005</v>
      </c>
      <c r="L19" s="14">
        <v>0.45</v>
      </c>
      <c r="M19" s="14">
        <v>0.47</v>
      </c>
      <c r="N19" s="14">
        <v>0.47</v>
      </c>
      <c r="O19" s="14"/>
      <c r="P19" s="14"/>
      <c r="Q19" s="14"/>
      <c r="R19" s="14"/>
      <c r="S19" s="14"/>
      <c r="T19" s="14"/>
      <c r="U19" s="14"/>
    </row>
    <row r="20" spans="1:21" s="7" customFormat="1">
      <c r="A20" s="5" t="s">
        <v>27</v>
      </c>
      <c r="B20" s="53" t="s">
        <v>0</v>
      </c>
      <c r="C20" s="5"/>
      <c r="D20" s="14">
        <v>0.09</v>
      </c>
      <c r="E20" s="14">
        <v>0.09</v>
      </c>
      <c r="F20" s="14">
        <v>0.12</v>
      </c>
      <c r="G20" s="14">
        <v>0.15</v>
      </c>
      <c r="H20" s="14">
        <v>0.14000000000000001</v>
      </c>
      <c r="I20" s="14" t="s">
        <v>4</v>
      </c>
      <c r="J20" s="14" t="s">
        <v>4</v>
      </c>
      <c r="K20" s="14">
        <v>0.19</v>
      </c>
      <c r="L20" s="14">
        <v>0.17</v>
      </c>
      <c r="M20" s="14" t="str">
        <f>Schaf_und_Ziegenfleisch[[#This Row],[2019]]</f>
        <v xml:space="preserve">.  </v>
      </c>
      <c r="N20" s="14" t="s">
        <v>5</v>
      </c>
      <c r="O20" s="14"/>
      <c r="P20" s="14"/>
      <c r="Q20" s="14"/>
      <c r="R20" s="14"/>
      <c r="S20" s="14"/>
      <c r="T20" s="14"/>
      <c r="U20" s="14"/>
    </row>
    <row r="21" spans="1:21" s="7" customFormat="1">
      <c r="A21" s="5" t="s">
        <v>28</v>
      </c>
      <c r="B21" s="54" t="s">
        <v>0</v>
      </c>
      <c r="C21" s="5"/>
      <c r="D21" s="14">
        <v>0.04</v>
      </c>
      <c r="E21" s="14">
        <v>0.05</v>
      </c>
      <c r="F21" s="14">
        <v>0.05</v>
      </c>
      <c r="G21" s="14">
        <v>0.05</v>
      </c>
      <c r="H21" s="14">
        <v>0.05</v>
      </c>
      <c r="I21" s="14">
        <v>0.05</v>
      </c>
      <c r="J21" s="14">
        <v>0.05</v>
      </c>
      <c r="K21" s="14">
        <v>0.05</v>
      </c>
      <c r="L21" s="14">
        <v>0.05</v>
      </c>
      <c r="M21" s="14">
        <v>0.06</v>
      </c>
      <c r="N21" s="14">
        <v>0.06</v>
      </c>
      <c r="O21" s="14"/>
      <c r="P21" s="14"/>
      <c r="Q21" s="14"/>
      <c r="R21" s="14"/>
      <c r="S21" s="14"/>
      <c r="T21" s="14"/>
      <c r="U21" s="14"/>
    </row>
    <row r="22" spans="1:21" s="7" customFormat="1">
      <c r="A22" s="5" t="s">
        <v>29</v>
      </c>
      <c r="B22" s="53" t="s">
        <v>0</v>
      </c>
      <c r="C22" s="5"/>
      <c r="D22" s="14">
        <v>0.25</v>
      </c>
      <c r="E22" s="14">
        <v>0.34</v>
      </c>
      <c r="F22" s="14">
        <v>0.42</v>
      </c>
      <c r="G22" s="14">
        <v>0.56999999999999995</v>
      </c>
      <c r="H22" s="14">
        <v>0.59</v>
      </c>
      <c r="I22" s="14">
        <v>0.8</v>
      </c>
      <c r="J22" s="14" t="s">
        <v>4</v>
      </c>
      <c r="K22" s="14" t="s">
        <v>5</v>
      </c>
      <c r="L22" s="14" t="s">
        <v>5</v>
      </c>
      <c r="M22" s="14"/>
      <c r="N22" s="14" t="s">
        <v>5</v>
      </c>
      <c r="O22" s="14"/>
      <c r="P22" s="14"/>
      <c r="Q22" s="14"/>
      <c r="R22" s="14"/>
      <c r="S22" s="14"/>
      <c r="T22" s="14"/>
      <c r="U22" s="14"/>
    </row>
    <row r="23" spans="1:21" s="7" customFormat="1">
      <c r="A23" s="5" t="s">
        <v>30</v>
      </c>
      <c r="B23" s="54" t="s">
        <v>0</v>
      </c>
      <c r="C23" s="5"/>
      <c r="D23" s="14">
        <v>0.11</v>
      </c>
      <c r="E23" s="14">
        <v>0.12</v>
      </c>
      <c r="F23" s="14">
        <v>0.12</v>
      </c>
      <c r="G23" s="14">
        <v>0.13</v>
      </c>
      <c r="H23" s="14">
        <v>0.16</v>
      </c>
      <c r="I23" s="14">
        <v>0.14000000000000001</v>
      </c>
      <c r="J23" s="14">
        <v>0.18</v>
      </c>
      <c r="K23" s="14">
        <v>0.18</v>
      </c>
      <c r="L23" s="14">
        <v>0.17</v>
      </c>
      <c r="M23" s="14">
        <v>0.19</v>
      </c>
      <c r="N23" s="14">
        <v>0.2</v>
      </c>
      <c r="O23" s="14"/>
      <c r="P23" s="14"/>
      <c r="Q23" s="14"/>
      <c r="R23" s="14"/>
      <c r="S23" s="14"/>
      <c r="T23" s="14"/>
      <c r="U23" s="14"/>
    </row>
    <row r="24" spans="1:21" s="7" customFormat="1">
      <c r="A24" s="5" t="s">
        <v>31</v>
      </c>
      <c r="B24" s="53" t="s">
        <v>0</v>
      </c>
      <c r="C24" s="5"/>
      <c r="D24" s="14">
        <v>13.84</v>
      </c>
      <c r="E24" s="14">
        <v>14.28</v>
      </c>
      <c r="F24" s="14">
        <v>14.45</v>
      </c>
      <c r="G24" s="14">
        <v>14.36</v>
      </c>
      <c r="H24" s="14">
        <v>14.12</v>
      </c>
      <c r="I24" s="14">
        <v>14.09</v>
      </c>
      <c r="J24" s="14">
        <v>15.53</v>
      </c>
      <c r="K24" s="14">
        <v>18.54</v>
      </c>
      <c r="L24" s="14">
        <v>18.46</v>
      </c>
      <c r="M24" s="14">
        <v>18.559999999999999</v>
      </c>
      <c r="N24" s="14">
        <v>20.61</v>
      </c>
      <c r="O24" s="14"/>
      <c r="P24" s="14"/>
      <c r="Q24" s="14"/>
      <c r="R24" s="14"/>
      <c r="S24" s="14"/>
      <c r="T24" s="14"/>
      <c r="U24" s="14"/>
    </row>
    <row r="25" spans="1:21" s="7" customFormat="1">
      <c r="A25" s="5" t="s">
        <v>2</v>
      </c>
      <c r="B25" s="54" t="s">
        <v>0</v>
      </c>
      <c r="C25" s="5"/>
      <c r="D25" s="14">
        <v>8.4499999999999993</v>
      </c>
      <c r="E25" s="14">
        <v>7.98</v>
      </c>
      <c r="F25" s="14">
        <v>7.77</v>
      </c>
      <c r="G25" s="14">
        <v>7.3</v>
      </c>
      <c r="H25" s="14">
        <v>7.69</v>
      </c>
      <c r="I25" s="14">
        <v>7.33</v>
      </c>
      <c r="J25" s="14">
        <v>7.86</v>
      </c>
      <c r="K25" s="14">
        <v>7.21</v>
      </c>
      <c r="L25" s="14">
        <v>7.42</v>
      </c>
      <c r="M25" s="14">
        <v>7.13</v>
      </c>
      <c r="N25" s="14">
        <v>7.59</v>
      </c>
      <c r="O25" s="14"/>
      <c r="P25" s="14"/>
      <c r="Q25" s="14"/>
      <c r="R25" s="14"/>
      <c r="S25" s="14"/>
      <c r="T25" s="14"/>
      <c r="U25" s="14"/>
    </row>
    <row r="26" spans="1:21" s="7" customFormat="1">
      <c r="A26" s="5" t="s">
        <v>32</v>
      </c>
      <c r="B26" s="53" t="s">
        <v>0</v>
      </c>
      <c r="C26" s="5"/>
      <c r="D26" s="14">
        <v>0.65</v>
      </c>
      <c r="E26" s="14">
        <v>0.56999999999999995</v>
      </c>
      <c r="F26" s="14" t="s">
        <v>4</v>
      </c>
      <c r="G26" s="14" t="s">
        <v>4</v>
      </c>
      <c r="H26" s="14" t="s">
        <v>4</v>
      </c>
      <c r="I26" s="14" t="s">
        <v>4</v>
      </c>
      <c r="J26" s="14">
        <v>1.1499999999999999</v>
      </c>
      <c r="K26" s="14" t="s">
        <v>5</v>
      </c>
      <c r="L26" s="14">
        <v>1.18</v>
      </c>
      <c r="M26" s="14">
        <v>1.28</v>
      </c>
      <c r="N26" s="14">
        <v>1.4</v>
      </c>
      <c r="O26" s="14"/>
      <c r="P26" s="14"/>
      <c r="Q26" s="14"/>
      <c r="R26" s="14"/>
      <c r="S26" s="14"/>
      <c r="T26" s="14"/>
      <c r="U26" s="14"/>
    </row>
    <row r="27" spans="1:21" s="7" customFormat="1">
      <c r="A27" s="5" t="s">
        <v>3</v>
      </c>
      <c r="B27" s="54" t="s">
        <v>0</v>
      </c>
      <c r="C27" s="5"/>
      <c r="D27" s="14">
        <v>10.78</v>
      </c>
      <c r="E27" s="14">
        <v>10.94</v>
      </c>
      <c r="F27" s="14">
        <v>11.28</v>
      </c>
      <c r="G27" s="14">
        <v>10.79</v>
      </c>
      <c r="H27" s="14">
        <v>10.26</v>
      </c>
      <c r="I27" s="14">
        <v>10.210000000000001</v>
      </c>
      <c r="J27" s="14">
        <v>10.77</v>
      </c>
      <c r="K27" s="14">
        <v>9.58</v>
      </c>
      <c r="L27" s="14">
        <v>10.52</v>
      </c>
      <c r="M27" s="14">
        <v>10.18</v>
      </c>
      <c r="N27" s="14">
        <v>8.41</v>
      </c>
      <c r="O27" s="14"/>
      <c r="P27" s="14"/>
      <c r="Q27" s="14"/>
      <c r="R27" s="14"/>
      <c r="S27" s="14"/>
      <c r="T27" s="14"/>
      <c r="U27" s="14"/>
    </row>
    <row r="28" spans="1:21" s="7" customFormat="1">
      <c r="A28" s="5" t="s">
        <v>33</v>
      </c>
      <c r="B28" s="53" t="s">
        <v>0</v>
      </c>
      <c r="C28" s="5"/>
      <c r="D28" s="14">
        <v>99</v>
      </c>
      <c r="E28" s="14">
        <v>90</v>
      </c>
      <c r="F28" s="14">
        <v>109</v>
      </c>
      <c r="G28" s="14">
        <v>90</v>
      </c>
      <c r="H28" s="14" t="s">
        <v>9</v>
      </c>
      <c r="I28" s="14">
        <v>12.45</v>
      </c>
      <c r="J28" s="14">
        <v>12.32</v>
      </c>
      <c r="K28" s="14">
        <v>7.23</v>
      </c>
      <c r="L28" s="14" t="s">
        <v>5</v>
      </c>
      <c r="M28" s="14" t="str">
        <f>Schaf_und_Ziegenfleisch[[#This Row],[2021]]</f>
        <v xml:space="preserve"> .  </v>
      </c>
      <c r="N28" s="14">
        <v>4.99</v>
      </c>
      <c r="O28" s="14"/>
      <c r="P28" s="14"/>
      <c r="Q28" s="14"/>
      <c r="R28" s="14"/>
      <c r="S28" s="14"/>
      <c r="T28" s="14"/>
      <c r="U28" s="14"/>
    </row>
    <row r="29" spans="1:21" s="7" customFormat="1">
      <c r="A29" s="5" t="s">
        <v>34</v>
      </c>
      <c r="B29" s="54" t="s">
        <v>0</v>
      </c>
      <c r="C29" s="5"/>
      <c r="D29" s="14">
        <v>0.09</v>
      </c>
      <c r="E29" s="14">
        <v>0.12</v>
      </c>
      <c r="F29" s="14">
        <v>0.12</v>
      </c>
      <c r="G29" s="14">
        <v>0.13</v>
      </c>
      <c r="H29" s="14">
        <v>0.15</v>
      </c>
      <c r="I29" s="14">
        <v>0.17</v>
      </c>
      <c r="J29" s="14">
        <v>0.17</v>
      </c>
      <c r="K29" s="14">
        <v>0.13</v>
      </c>
      <c r="L29" s="14">
        <v>0.16</v>
      </c>
      <c r="M29" s="14">
        <v>0.17</v>
      </c>
      <c r="N29" s="14">
        <v>0.16</v>
      </c>
      <c r="O29" s="14"/>
      <c r="P29" s="14"/>
      <c r="Q29" s="14"/>
      <c r="R29" s="14"/>
      <c r="S29" s="14"/>
      <c r="T29" s="14"/>
      <c r="U29" s="14"/>
    </row>
    <row r="30" spans="1:21" s="7" customFormat="1">
      <c r="A30" s="5" t="s">
        <v>35</v>
      </c>
      <c r="B30" s="53" t="s">
        <v>0</v>
      </c>
      <c r="C30" s="5"/>
      <c r="D30" s="14">
        <v>0.5</v>
      </c>
      <c r="E30" s="14">
        <v>0.6</v>
      </c>
      <c r="F30" s="14">
        <v>0.54</v>
      </c>
      <c r="G30" s="14" t="s">
        <v>4</v>
      </c>
      <c r="H30" s="14" t="s">
        <v>4</v>
      </c>
      <c r="I30" s="14" t="s">
        <v>4</v>
      </c>
      <c r="J30" s="14" t="s">
        <v>4</v>
      </c>
      <c r="K30" s="14" t="s">
        <v>5</v>
      </c>
      <c r="L30" s="14" t="s">
        <v>5</v>
      </c>
      <c r="M30" s="14" t="str">
        <f>Schaf_und_Ziegenfleisch[[#This Row],[2021]]</f>
        <v xml:space="preserve"> .  </v>
      </c>
      <c r="N30" s="14" t="s">
        <v>5</v>
      </c>
      <c r="O30" s="14"/>
      <c r="P30" s="14"/>
      <c r="Q30" s="14"/>
      <c r="R30" s="14"/>
      <c r="S30" s="14"/>
      <c r="T30" s="14"/>
      <c r="U30" s="14"/>
    </row>
    <row r="31" spans="1:21" s="7" customFormat="1">
      <c r="A31" s="5" t="s">
        <v>36</v>
      </c>
      <c r="B31" s="54" t="s">
        <v>0</v>
      </c>
      <c r="C31" s="5"/>
      <c r="D31" s="14">
        <v>0.92</v>
      </c>
      <c r="E31" s="14">
        <v>1.03</v>
      </c>
      <c r="F31" s="14">
        <v>1.2</v>
      </c>
      <c r="G31" s="14">
        <v>1.27</v>
      </c>
      <c r="H31" s="14">
        <v>1.3</v>
      </c>
      <c r="I31" s="14">
        <v>1.43</v>
      </c>
      <c r="J31" s="14">
        <v>1.41</v>
      </c>
      <c r="K31" s="14">
        <v>1.37</v>
      </c>
      <c r="L31" s="14" t="s">
        <v>5</v>
      </c>
      <c r="M31" s="14"/>
      <c r="N31" s="14" t="s">
        <v>5</v>
      </c>
      <c r="O31" s="14"/>
      <c r="P31" s="14"/>
      <c r="Q31" s="14"/>
      <c r="R31" s="14"/>
      <c r="S31" s="14"/>
      <c r="T31" s="14"/>
      <c r="U31" s="14"/>
    </row>
    <row r="32" spans="1:21" s="7" customFormat="1">
      <c r="A32" s="5" t="s">
        <v>37</v>
      </c>
      <c r="B32" s="53" t="s">
        <v>0</v>
      </c>
      <c r="C32" s="5"/>
      <c r="D32" s="14">
        <v>4.91</v>
      </c>
      <c r="E32" s="14">
        <v>5.09</v>
      </c>
      <c r="F32" s="14">
        <v>5.13</v>
      </c>
      <c r="G32" s="14">
        <v>5.0199999999999996</v>
      </c>
      <c r="H32" s="14">
        <v>5.28</v>
      </c>
      <c r="I32" s="14">
        <v>5.62</v>
      </c>
      <c r="J32" s="14">
        <v>5.0999999999999996</v>
      </c>
      <c r="K32" s="14">
        <v>4.87</v>
      </c>
      <c r="L32" s="14">
        <v>4.72</v>
      </c>
      <c r="M32" s="14">
        <v>4.68</v>
      </c>
      <c r="N32" s="14">
        <v>4.74</v>
      </c>
      <c r="O32" s="14"/>
      <c r="P32" s="14"/>
      <c r="Q32" s="14"/>
      <c r="R32" s="14"/>
      <c r="S32" s="14"/>
      <c r="T32" s="14"/>
      <c r="U32" s="14"/>
    </row>
    <row r="33" spans="1:21" s="7" customFormat="1">
      <c r="A33" s="5" t="s">
        <v>38</v>
      </c>
      <c r="B33" s="54" t="s">
        <v>0</v>
      </c>
      <c r="C33" s="5"/>
      <c r="D33" s="14">
        <v>290.31</v>
      </c>
      <c r="E33" s="14">
        <v>298.51</v>
      </c>
      <c r="F33" s="14">
        <v>300.52</v>
      </c>
      <c r="G33" s="14">
        <v>289.94</v>
      </c>
      <c r="H33" s="14">
        <v>299.68</v>
      </c>
      <c r="I33" s="14">
        <v>288.93</v>
      </c>
      <c r="J33" s="14">
        <v>307.8</v>
      </c>
      <c r="K33" s="14" t="s">
        <v>5</v>
      </c>
      <c r="L33" s="14" t="s">
        <v>5</v>
      </c>
      <c r="M33" s="14" t="str">
        <f>Schaf_und_Ziegenfleisch[[#This Row],[2021]]</f>
        <v xml:space="preserve"> .  </v>
      </c>
      <c r="N33" s="14" t="str">
        <f>Schaf_und_Ziegenfleisch[[#This Row],[2021]]</f>
        <v xml:space="preserve"> .  </v>
      </c>
      <c r="O33" s="14"/>
      <c r="P33" s="14"/>
      <c r="Q33" s="14"/>
      <c r="R33" s="14"/>
      <c r="S33" s="14"/>
      <c r="T33" s="14"/>
      <c r="U33" s="14"/>
    </row>
    <row r="34" spans="1:21" s="7" customFormat="1">
      <c r="A34" s="8" t="s">
        <v>6</v>
      </c>
      <c r="B34" s="55" t="s">
        <v>0</v>
      </c>
      <c r="C34" s="60"/>
      <c r="D34" s="15">
        <v>956</v>
      </c>
      <c r="E34" s="15">
        <v>956</v>
      </c>
      <c r="F34" s="15">
        <v>949</v>
      </c>
      <c r="G34" s="15">
        <v>943</v>
      </c>
      <c r="H34" s="15" t="s">
        <v>5</v>
      </c>
      <c r="I34" s="15" t="s">
        <v>5</v>
      </c>
      <c r="J34" s="15" t="s">
        <v>5</v>
      </c>
      <c r="K34" s="15" t="s">
        <v>5</v>
      </c>
      <c r="L34" s="15" t="s">
        <v>5</v>
      </c>
      <c r="M34" s="15" t="str">
        <f>Schaf_und_Ziegenfleisch[[#This Row],[2021]]</f>
        <v xml:space="preserve"> .  </v>
      </c>
      <c r="N34" s="15" t="str">
        <f>Schaf_und_Ziegenfleisch[[#This Row],[2021]]</f>
        <v xml:space="preserve"> .  </v>
      </c>
      <c r="O34" s="14"/>
      <c r="P34" s="14"/>
      <c r="Q34" s="14"/>
      <c r="R34" s="14"/>
      <c r="S34" s="14"/>
      <c r="T34" s="14"/>
      <c r="U34" s="14"/>
    </row>
    <row r="35" spans="1:21" s="7" customFormat="1">
      <c r="A35" s="12" t="s">
        <v>13</v>
      </c>
      <c r="B35" s="56" t="s">
        <v>0</v>
      </c>
      <c r="C35" s="60">
        <v>1</v>
      </c>
      <c r="D35" s="15" t="s">
        <v>5</v>
      </c>
      <c r="E35" s="15" t="s">
        <v>5</v>
      </c>
      <c r="F35" s="15" t="s">
        <v>5</v>
      </c>
      <c r="G35" s="15" t="s">
        <v>5</v>
      </c>
      <c r="H35" s="15" t="s">
        <v>5</v>
      </c>
      <c r="I35" s="15" t="s">
        <v>5</v>
      </c>
      <c r="J35" s="15" t="s">
        <v>5</v>
      </c>
      <c r="K35" s="15" t="s">
        <v>5</v>
      </c>
      <c r="L35" s="15" t="s">
        <v>5</v>
      </c>
      <c r="M35" s="15" t="str">
        <f>Schaf_und_Ziegenfleisch[[#This Row],[2021]]</f>
        <v xml:space="preserve"> .  </v>
      </c>
      <c r="N35" s="15" t="str">
        <f>Schaf_und_Ziegenfleisch[[#This Row],[2021]]</f>
        <v xml:space="preserve"> .  </v>
      </c>
      <c r="O35" s="14"/>
      <c r="P35" s="14"/>
      <c r="Q35" s="14"/>
      <c r="R35" s="14"/>
      <c r="S35" s="14"/>
      <c r="T35" s="14"/>
      <c r="U35" s="14"/>
    </row>
    <row r="36" spans="1:21" s="7" customFormat="1">
      <c r="A36" s="7" t="s">
        <v>59</v>
      </c>
      <c r="B36" s="63"/>
      <c r="D36" s="57"/>
      <c r="E36" s="57"/>
      <c r="F36" s="57"/>
      <c r="G36" s="57"/>
      <c r="H36" s="57"/>
      <c r="I36" s="57"/>
      <c r="J36" s="57"/>
      <c r="K36" s="57"/>
      <c r="L36" s="57"/>
      <c r="M36" s="57"/>
    </row>
    <row r="37" spans="1:21" s="7" customFormat="1">
      <c r="A37" s="25" t="s">
        <v>65</v>
      </c>
    </row>
    <row r="38" spans="1:21" s="7" customFormat="1">
      <c r="A38" s="26" t="s">
        <v>8</v>
      </c>
    </row>
    <row r="39" spans="1:21" s="7" customFormat="1">
      <c r="A39" s="7" t="s">
        <v>58</v>
      </c>
    </row>
    <row r="40" spans="1:21" s="7" customFormat="1"/>
    <row r="41" spans="1:21" s="7" customFormat="1"/>
    <row r="42" spans="1:21" s="7" customFormat="1"/>
    <row r="43" spans="1:21" s="7" customFormat="1"/>
    <row r="44" spans="1:21" s="7" customFormat="1"/>
    <row r="45" spans="1:21" s="7" customFormat="1"/>
    <row r="46" spans="1:21" s="7" customFormat="1"/>
    <row r="47" spans="1:21" s="7" customFormat="1"/>
    <row r="48" spans="1:21" s="7" customFormat="1"/>
    <row r="49" s="7" customFormat="1"/>
    <row r="50" s="7" customFormat="1"/>
    <row r="51" s="7" customFormat="1"/>
    <row r="52" s="7" customFormat="1"/>
    <row r="53" s="7" customFormat="1"/>
    <row r="54" s="7" customFormat="1"/>
    <row r="55" s="7" customFormat="1"/>
    <row r="56" s="7" customFormat="1"/>
    <row r="57" s="7" customFormat="1"/>
    <row r="58" s="7" customFormat="1"/>
    <row r="59" s="7" customFormat="1"/>
    <row r="60" s="7" customFormat="1"/>
    <row r="61" s="7" customFormat="1"/>
    <row r="62" s="7" customFormat="1"/>
    <row r="63" s="7" customFormat="1"/>
    <row r="64" s="7" customFormat="1"/>
    <row r="65" s="7" customFormat="1"/>
    <row r="66" s="7" customFormat="1"/>
    <row r="67" s="7" customFormat="1"/>
    <row r="68" s="7" customFormat="1"/>
    <row r="69" s="7" customFormat="1"/>
    <row r="70" s="7" customFormat="1"/>
    <row r="71" s="7" customFormat="1"/>
    <row r="72" s="7" customFormat="1"/>
    <row r="73" s="7" customFormat="1"/>
    <row r="74" s="7" customFormat="1"/>
    <row r="75" s="7" customFormat="1"/>
    <row r="76" s="7" customFormat="1"/>
    <row r="77" s="7" customFormat="1"/>
    <row r="78" s="7" customFormat="1"/>
    <row r="79" s="7" customFormat="1"/>
    <row r="80" s="7" customFormat="1"/>
    <row r="81" s="7" customFormat="1"/>
    <row r="82" s="7" customFormat="1"/>
    <row r="83" s="7" customFormat="1"/>
    <row r="84" s="7" customFormat="1"/>
    <row r="85" s="7" customFormat="1"/>
    <row r="86" s="7" customFormat="1"/>
    <row r="87" s="7" customFormat="1"/>
    <row r="88" s="7" customFormat="1"/>
    <row r="89" s="7" customFormat="1"/>
    <row r="90" s="7" customFormat="1"/>
    <row r="91" s="7" customFormat="1"/>
    <row r="92" s="7" customFormat="1"/>
    <row r="93" s="7" customFormat="1"/>
    <row r="94" s="7" customFormat="1"/>
    <row r="95" s="7" customFormat="1"/>
    <row r="96" s="7" customFormat="1"/>
    <row r="97" s="7" customForma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</sheetData>
  <pageMargins left="1.5748031496062993" right="1.6535433070866143" top="0.59055118110236227" bottom="2.2834645669291338" header="0.51181102362204722" footer="0.51181102362204722"/>
  <pageSetup paperSize="9" scale="89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9"/>
  <sheetViews>
    <sheetView zoomScale="120" zoomScaleNormal="120" workbookViewId="0"/>
  </sheetViews>
  <sheetFormatPr baseColWidth="10" defaultRowHeight="12.75"/>
  <cols>
    <col min="1" max="1" width="17.28515625" customWidth="1"/>
    <col min="2" max="2" width="17" customWidth="1"/>
    <col min="3" max="3" width="10.28515625" customWidth="1"/>
    <col min="4" max="13" width="9" customWidth="1"/>
    <col min="14" max="14" width="9.140625" customWidth="1"/>
  </cols>
  <sheetData>
    <row r="1" spans="1:14" ht="16.5">
      <c r="A1" s="18" t="s">
        <v>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15">
      <c r="A2" s="21" t="s">
        <v>41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15">
      <c r="A3" s="21" t="s">
        <v>10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ht="16.5">
      <c r="A4" s="29" t="s">
        <v>47</v>
      </c>
      <c r="B4" s="33"/>
      <c r="C4" s="30"/>
      <c r="D4" s="34"/>
      <c r="E4" s="34"/>
      <c r="F4" s="34"/>
      <c r="G4" s="34"/>
      <c r="H4" s="34"/>
      <c r="I4" s="34"/>
      <c r="J4" s="34"/>
      <c r="K4" s="34"/>
      <c r="L4" s="34"/>
      <c r="M4" s="46"/>
      <c r="N4" s="46"/>
    </row>
    <row r="5" spans="1:14" ht="16.5">
      <c r="A5" s="52" t="s">
        <v>11</v>
      </c>
      <c r="B5" s="52" t="s">
        <v>39</v>
      </c>
      <c r="C5" s="52" t="s">
        <v>12</v>
      </c>
      <c r="D5" s="4" t="s">
        <v>48</v>
      </c>
      <c r="E5" s="41" t="s">
        <v>49</v>
      </c>
      <c r="F5" s="41" t="s">
        <v>50</v>
      </c>
      <c r="G5" s="41" t="s">
        <v>51</v>
      </c>
      <c r="H5" s="41" t="s">
        <v>52</v>
      </c>
      <c r="I5" s="41" t="s">
        <v>53</v>
      </c>
      <c r="J5" s="41" t="s">
        <v>54</v>
      </c>
      <c r="K5" s="41" t="s">
        <v>55</v>
      </c>
      <c r="L5" s="45" t="s">
        <v>56</v>
      </c>
      <c r="M5" s="41" t="s">
        <v>57</v>
      </c>
      <c r="N5" s="41" t="s">
        <v>63</v>
      </c>
    </row>
    <row r="6" spans="1:14" ht="16.5">
      <c r="A6" s="5" t="s">
        <v>14</v>
      </c>
      <c r="B6" s="54" t="s">
        <v>0</v>
      </c>
      <c r="C6" s="27"/>
      <c r="D6" s="14" t="s">
        <v>4</v>
      </c>
      <c r="E6" s="14" t="s">
        <v>4</v>
      </c>
      <c r="F6" s="14" t="s">
        <v>4</v>
      </c>
      <c r="G6" s="14" t="s">
        <v>4</v>
      </c>
      <c r="H6" s="14" t="s">
        <v>4</v>
      </c>
      <c r="I6" s="14" t="s">
        <v>4</v>
      </c>
      <c r="J6" s="14" t="s">
        <v>4</v>
      </c>
      <c r="K6" s="14" t="s">
        <v>4</v>
      </c>
      <c r="L6" s="14" t="s">
        <v>4</v>
      </c>
      <c r="M6" s="57" t="str">
        <f>Pferdefleisch[[#This Row],[2021]]</f>
        <v xml:space="preserve">.  </v>
      </c>
      <c r="N6" s="57" t="s">
        <v>4</v>
      </c>
    </row>
    <row r="7" spans="1:14" ht="16.5">
      <c r="A7" s="5" t="s">
        <v>15</v>
      </c>
      <c r="B7" s="53" t="s">
        <v>0</v>
      </c>
      <c r="C7" s="27"/>
      <c r="D7" s="14" t="s">
        <v>4</v>
      </c>
      <c r="E7" s="14" t="s">
        <v>4</v>
      </c>
      <c r="F7" s="14" t="s">
        <v>4</v>
      </c>
      <c r="G7" s="14" t="s">
        <v>4</v>
      </c>
      <c r="H7" s="14" t="s">
        <v>4</v>
      </c>
      <c r="I7" s="14" t="s">
        <v>4</v>
      </c>
      <c r="J7" s="14" t="s">
        <v>4</v>
      </c>
      <c r="K7" s="14" t="s">
        <v>4</v>
      </c>
      <c r="L7" s="14" t="s">
        <v>4</v>
      </c>
      <c r="M7" s="57" t="str">
        <f>Pferdefleisch[[#This Row],[2021]]</f>
        <v xml:space="preserve">.  </v>
      </c>
      <c r="N7" s="57" t="s">
        <v>4</v>
      </c>
    </row>
    <row r="8" spans="1:14" ht="16.5">
      <c r="A8" s="5" t="s">
        <v>16</v>
      </c>
      <c r="B8" s="54" t="s">
        <v>0</v>
      </c>
      <c r="C8" s="27"/>
      <c r="D8" s="14" t="s">
        <v>4</v>
      </c>
      <c r="E8" s="14" t="s">
        <v>4</v>
      </c>
      <c r="F8" s="14" t="s">
        <v>4</v>
      </c>
      <c r="G8" s="14" t="s">
        <v>4</v>
      </c>
      <c r="H8" s="14" t="s">
        <v>4</v>
      </c>
      <c r="I8" s="14" t="s">
        <v>4</v>
      </c>
      <c r="J8" s="14" t="s">
        <v>4</v>
      </c>
      <c r="K8" s="14" t="s">
        <v>4</v>
      </c>
      <c r="L8" s="14" t="s">
        <v>4</v>
      </c>
      <c r="M8" s="57" t="str">
        <f>Pferdefleisch[[#This Row],[2021]]</f>
        <v xml:space="preserve">.  </v>
      </c>
      <c r="N8" s="57" t="s">
        <v>4</v>
      </c>
    </row>
    <row r="9" spans="1:14" ht="16.5">
      <c r="A9" s="5" t="s">
        <v>17</v>
      </c>
      <c r="B9" s="53" t="s">
        <v>0</v>
      </c>
      <c r="C9" s="27"/>
      <c r="D9" s="14" t="s">
        <v>4</v>
      </c>
      <c r="E9" s="14" t="s">
        <v>4</v>
      </c>
      <c r="F9" s="14" t="s">
        <v>4</v>
      </c>
      <c r="G9" s="14" t="s">
        <v>4</v>
      </c>
      <c r="H9" s="14" t="s">
        <v>4</v>
      </c>
      <c r="I9" s="14" t="s">
        <v>4</v>
      </c>
      <c r="J9" s="14" t="s">
        <v>4</v>
      </c>
      <c r="K9" s="14" t="s">
        <v>4</v>
      </c>
      <c r="L9" s="14" t="s">
        <v>4</v>
      </c>
      <c r="M9" s="57" t="str">
        <f>Pferdefleisch[[#This Row],[2021]]</f>
        <v xml:space="preserve">.  </v>
      </c>
      <c r="N9" s="57" t="s">
        <v>4</v>
      </c>
    </row>
    <row r="10" spans="1:14" ht="16.5">
      <c r="A10" s="8" t="s">
        <v>1</v>
      </c>
      <c r="B10" s="56" t="s">
        <v>0</v>
      </c>
      <c r="C10" s="27"/>
      <c r="D10" s="15" t="s">
        <v>4</v>
      </c>
      <c r="E10" s="15" t="s">
        <v>4</v>
      </c>
      <c r="F10" s="15" t="s">
        <v>4</v>
      </c>
      <c r="G10" s="15" t="s">
        <v>4</v>
      </c>
      <c r="H10" s="15" t="s">
        <v>4</v>
      </c>
      <c r="I10" s="15" t="s">
        <v>4</v>
      </c>
      <c r="J10" s="15" t="s">
        <v>4</v>
      </c>
      <c r="K10" s="15" t="s">
        <v>4</v>
      </c>
      <c r="L10" s="15" t="s">
        <v>4</v>
      </c>
      <c r="M10" s="58" t="str">
        <f>Pferdefleisch[[#This Row],[2021]]</f>
        <v xml:space="preserve">.  </v>
      </c>
      <c r="N10" s="58" t="s">
        <v>4</v>
      </c>
    </row>
    <row r="11" spans="1:14" ht="16.5">
      <c r="A11" s="5" t="s">
        <v>18</v>
      </c>
      <c r="B11" s="53" t="s">
        <v>0</v>
      </c>
      <c r="C11" s="27"/>
      <c r="D11" s="14" t="s">
        <v>4</v>
      </c>
      <c r="E11" s="14" t="s">
        <v>4</v>
      </c>
      <c r="F11" s="14" t="s">
        <v>4</v>
      </c>
      <c r="G11" s="14" t="s">
        <v>4</v>
      </c>
      <c r="H11" s="14" t="s">
        <v>4</v>
      </c>
      <c r="I11" s="14" t="s">
        <v>4</v>
      </c>
      <c r="J11" s="14" t="s">
        <v>4</v>
      </c>
      <c r="K11" s="14" t="s">
        <v>4</v>
      </c>
      <c r="L11" s="14" t="s">
        <v>4</v>
      </c>
      <c r="M11" s="57" t="str">
        <f>Pferdefleisch[[#This Row],[2021]]</f>
        <v xml:space="preserve">.  </v>
      </c>
      <c r="N11" s="57" t="s">
        <v>4</v>
      </c>
    </row>
    <row r="12" spans="1:14" ht="16.5">
      <c r="A12" s="5" t="s">
        <v>19</v>
      </c>
      <c r="B12" s="54" t="s">
        <v>0</v>
      </c>
      <c r="C12" s="27"/>
      <c r="D12" s="14" t="s">
        <v>4</v>
      </c>
      <c r="E12" s="14" t="s">
        <v>4</v>
      </c>
      <c r="F12" s="14" t="s">
        <v>4</v>
      </c>
      <c r="G12" s="14" t="s">
        <v>4</v>
      </c>
      <c r="H12" s="14" t="s">
        <v>4</v>
      </c>
      <c r="I12" s="14" t="s">
        <v>4</v>
      </c>
      <c r="J12" s="14" t="s">
        <v>4</v>
      </c>
      <c r="K12" s="14" t="s">
        <v>4</v>
      </c>
      <c r="L12" s="14" t="s">
        <v>4</v>
      </c>
      <c r="M12" s="57" t="str">
        <f>Pferdefleisch[[#This Row],[2021]]</f>
        <v xml:space="preserve">.  </v>
      </c>
      <c r="N12" s="57" t="s">
        <v>4</v>
      </c>
    </row>
    <row r="13" spans="1:14" ht="16.5">
      <c r="A13" s="5" t="s">
        <v>20</v>
      </c>
      <c r="B13" s="53" t="s">
        <v>0</v>
      </c>
      <c r="C13" s="27"/>
      <c r="D13" s="14" t="s">
        <v>4</v>
      </c>
      <c r="E13" s="14" t="s">
        <v>4</v>
      </c>
      <c r="F13" s="14" t="s">
        <v>4</v>
      </c>
      <c r="G13" s="14" t="s">
        <v>4</v>
      </c>
      <c r="H13" s="14" t="s">
        <v>4</v>
      </c>
      <c r="I13" s="14" t="s">
        <v>4</v>
      </c>
      <c r="J13" s="14" t="s">
        <v>4</v>
      </c>
      <c r="K13" s="14" t="s">
        <v>4</v>
      </c>
      <c r="L13" s="14" t="s">
        <v>4</v>
      </c>
      <c r="M13" s="57" t="str">
        <f>Pferdefleisch[[#This Row],[2021]]</f>
        <v xml:space="preserve">.  </v>
      </c>
      <c r="N13" s="57" t="s">
        <v>4</v>
      </c>
    </row>
    <row r="14" spans="1:14" ht="16.5">
      <c r="A14" s="5" t="s">
        <v>21</v>
      </c>
      <c r="B14" s="54" t="s">
        <v>0</v>
      </c>
      <c r="C14" s="27"/>
      <c r="D14" s="14" t="s">
        <v>4</v>
      </c>
      <c r="E14" s="14" t="s">
        <v>4</v>
      </c>
      <c r="F14" s="14" t="s">
        <v>4</v>
      </c>
      <c r="G14" s="14" t="s">
        <v>4</v>
      </c>
      <c r="H14" s="14" t="s">
        <v>4</v>
      </c>
      <c r="I14" s="14" t="s">
        <v>4</v>
      </c>
      <c r="J14" s="14" t="s">
        <v>4</v>
      </c>
      <c r="K14" s="14" t="s">
        <v>4</v>
      </c>
      <c r="L14" s="14" t="s">
        <v>4</v>
      </c>
      <c r="M14" s="57" t="str">
        <f>Pferdefleisch[[#This Row],[2021]]</f>
        <v xml:space="preserve">.  </v>
      </c>
      <c r="N14" s="57" t="s">
        <v>4</v>
      </c>
    </row>
    <row r="15" spans="1:14" ht="16.5">
      <c r="A15" s="5" t="s">
        <v>22</v>
      </c>
      <c r="B15" s="53" t="s">
        <v>0</v>
      </c>
      <c r="C15" s="27"/>
      <c r="D15" s="14" t="s">
        <v>4</v>
      </c>
      <c r="E15" s="14" t="s">
        <v>4</v>
      </c>
      <c r="F15" s="14" t="s">
        <v>4</v>
      </c>
      <c r="G15" s="14" t="s">
        <v>4</v>
      </c>
      <c r="H15" s="14" t="s">
        <v>4</v>
      </c>
      <c r="I15" s="14" t="s">
        <v>4</v>
      </c>
      <c r="J15" s="14" t="s">
        <v>4</v>
      </c>
      <c r="K15" s="14" t="s">
        <v>4</v>
      </c>
      <c r="L15" s="14" t="s">
        <v>4</v>
      </c>
      <c r="M15" s="57" t="str">
        <f>Pferdefleisch[[#This Row],[2021]]</f>
        <v xml:space="preserve">.  </v>
      </c>
      <c r="N15" s="57" t="s">
        <v>4</v>
      </c>
    </row>
    <row r="16" spans="1:14" ht="16.5">
      <c r="A16" s="5" t="s">
        <v>23</v>
      </c>
      <c r="B16" s="54" t="s">
        <v>0</v>
      </c>
      <c r="C16" s="27"/>
      <c r="D16" s="14" t="s">
        <v>4</v>
      </c>
      <c r="E16" s="14" t="s">
        <v>4</v>
      </c>
      <c r="F16" s="14" t="s">
        <v>4</v>
      </c>
      <c r="G16" s="14" t="s">
        <v>4</v>
      </c>
      <c r="H16" s="14" t="s">
        <v>4</v>
      </c>
      <c r="I16" s="14" t="s">
        <v>4</v>
      </c>
      <c r="J16" s="14" t="s">
        <v>4</v>
      </c>
      <c r="K16" s="14" t="s">
        <v>4</v>
      </c>
      <c r="L16" s="14" t="s">
        <v>4</v>
      </c>
      <c r="M16" s="57" t="str">
        <f>Pferdefleisch[[#This Row],[2021]]</f>
        <v xml:space="preserve">.  </v>
      </c>
      <c r="N16" s="57" t="s">
        <v>4</v>
      </c>
    </row>
    <row r="17" spans="1:14" ht="16.5">
      <c r="A17" s="5" t="s">
        <v>24</v>
      </c>
      <c r="B17" s="53" t="s">
        <v>0</v>
      </c>
      <c r="C17" s="27"/>
      <c r="D17" s="14" t="s">
        <v>4</v>
      </c>
      <c r="E17" s="14" t="s">
        <v>4</v>
      </c>
      <c r="F17" s="14" t="s">
        <v>4</v>
      </c>
      <c r="G17" s="14" t="s">
        <v>4</v>
      </c>
      <c r="H17" s="14" t="s">
        <v>4</v>
      </c>
      <c r="I17" s="14" t="s">
        <v>4</v>
      </c>
      <c r="J17" s="14" t="s">
        <v>4</v>
      </c>
      <c r="K17" s="14" t="s">
        <v>4</v>
      </c>
      <c r="L17" s="14" t="s">
        <v>4</v>
      </c>
      <c r="M17" s="57" t="str">
        <f>Pferdefleisch[[#This Row],[2021]]</f>
        <v xml:space="preserve">.  </v>
      </c>
      <c r="N17" s="57" t="s">
        <v>4</v>
      </c>
    </row>
    <row r="18" spans="1:14" ht="16.5">
      <c r="A18" s="5" t="s">
        <v>25</v>
      </c>
      <c r="B18" s="54" t="s">
        <v>0</v>
      </c>
      <c r="C18" s="27"/>
      <c r="D18" s="14" t="s">
        <v>4</v>
      </c>
      <c r="E18" s="14" t="s">
        <v>4</v>
      </c>
      <c r="F18" s="14" t="s">
        <v>4</v>
      </c>
      <c r="G18" s="14" t="s">
        <v>4</v>
      </c>
      <c r="H18" s="14" t="s">
        <v>4</v>
      </c>
      <c r="I18" s="14" t="s">
        <v>4</v>
      </c>
      <c r="J18" s="14" t="s">
        <v>4</v>
      </c>
      <c r="K18" s="14" t="s">
        <v>4</v>
      </c>
      <c r="L18" s="14" t="s">
        <v>4</v>
      </c>
      <c r="M18" s="57" t="str">
        <f>Pferdefleisch[[#This Row],[2021]]</f>
        <v xml:space="preserve">.  </v>
      </c>
      <c r="N18" s="57" t="s">
        <v>4</v>
      </c>
    </row>
    <row r="19" spans="1:14" ht="16.5">
      <c r="A19" s="5" t="s">
        <v>26</v>
      </c>
      <c r="B19" s="53" t="s">
        <v>0</v>
      </c>
      <c r="C19" s="27"/>
      <c r="D19" s="14" t="s">
        <v>4</v>
      </c>
      <c r="E19" s="14" t="s">
        <v>4</v>
      </c>
      <c r="F19" s="14" t="s">
        <v>4</v>
      </c>
      <c r="G19" s="14" t="s">
        <v>4</v>
      </c>
      <c r="H19" s="14" t="s">
        <v>4</v>
      </c>
      <c r="I19" s="14" t="s">
        <v>4</v>
      </c>
      <c r="J19" s="14" t="s">
        <v>4</v>
      </c>
      <c r="K19" s="14" t="s">
        <v>4</v>
      </c>
      <c r="L19" s="14" t="s">
        <v>4</v>
      </c>
      <c r="M19" s="57" t="str">
        <f>Pferdefleisch[[#This Row],[2021]]</f>
        <v xml:space="preserve">.  </v>
      </c>
      <c r="N19" s="57" t="s">
        <v>4</v>
      </c>
    </row>
    <row r="20" spans="1:14" ht="16.5">
      <c r="A20" s="5" t="s">
        <v>27</v>
      </c>
      <c r="B20" s="54" t="s">
        <v>0</v>
      </c>
      <c r="C20" s="27"/>
      <c r="D20" s="14" t="s">
        <v>4</v>
      </c>
      <c r="E20" s="14" t="s">
        <v>4</v>
      </c>
      <c r="F20" s="14" t="s">
        <v>4</v>
      </c>
      <c r="G20" s="14" t="s">
        <v>4</v>
      </c>
      <c r="H20" s="14" t="s">
        <v>4</v>
      </c>
      <c r="I20" s="14" t="s">
        <v>4</v>
      </c>
      <c r="J20" s="14" t="s">
        <v>4</v>
      </c>
      <c r="K20" s="14" t="s">
        <v>4</v>
      </c>
      <c r="L20" s="14" t="s">
        <v>4</v>
      </c>
      <c r="M20" s="57" t="str">
        <f>Pferdefleisch[[#This Row],[2021]]</f>
        <v xml:space="preserve">.  </v>
      </c>
      <c r="N20" s="57" t="s">
        <v>4</v>
      </c>
    </row>
    <row r="21" spans="1:14" ht="16.5">
      <c r="A21" s="5" t="s">
        <v>28</v>
      </c>
      <c r="B21" s="53" t="s">
        <v>0</v>
      </c>
      <c r="C21" s="27"/>
      <c r="D21" s="14" t="s">
        <v>4</v>
      </c>
      <c r="E21" s="14" t="s">
        <v>4</v>
      </c>
      <c r="F21" s="14" t="s">
        <v>4</v>
      </c>
      <c r="G21" s="14" t="s">
        <v>4</v>
      </c>
      <c r="H21" s="14" t="s">
        <v>4</v>
      </c>
      <c r="I21" s="14" t="s">
        <v>4</v>
      </c>
      <c r="J21" s="14" t="s">
        <v>4</v>
      </c>
      <c r="K21" s="14" t="s">
        <v>4</v>
      </c>
      <c r="L21" s="14" t="s">
        <v>4</v>
      </c>
      <c r="M21" s="57" t="str">
        <f>Pferdefleisch[[#This Row],[2021]]</f>
        <v xml:space="preserve">.  </v>
      </c>
      <c r="N21" s="57" t="s">
        <v>4</v>
      </c>
    </row>
    <row r="22" spans="1:14" ht="16.5">
      <c r="A22" s="5" t="s">
        <v>29</v>
      </c>
      <c r="B22" s="54" t="s">
        <v>0</v>
      </c>
      <c r="C22" s="27"/>
      <c r="D22" s="14" t="s">
        <v>4</v>
      </c>
      <c r="E22" s="14" t="s">
        <v>4</v>
      </c>
      <c r="F22" s="14" t="s">
        <v>4</v>
      </c>
      <c r="G22" s="14" t="s">
        <v>4</v>
      </c>
      <c r="H22" s="14" t="s">
        <v>4</v>
      </c>
      <c r="I22" s="14" t="s">
        <v>4</v>
      </c>
      <c r="J22" s="14" t="s">
        <v>4</v>
      </c>
      <c r="K22" s="14" t="s">
        <v>4</v>
      </c>
      <c r="L22" s="14" t="s">
        <v>4</v>
      </c>
      <c r="M22" s="57" t="str">
        <f>Pferdefleisch[[#This Row],[2021]]</f>
        <v xml:space="preserve">.  </v>
      </c>
      <c r="N22" s="57" t="s">
        <v>4</v>
      </c>
    </row>
    <row r="23" spans="1:14" ht="16.5">
      <c r="A23" s="5" t="s">
        <v>30</v>
      </c>
      <c r="B23" s="53" t="s">
        <v>0</v>
      </c>
      <c r="C23" s="27"/>
      <c r="D23" s="14" t="s">
        <v>4</v>
      </c>
      <c r="E23" s="14" t="s">
        <v>4</v>
      </c>
      <c r="F23" s="14" t="s">
        <v>4</v>
      </c>
      <c r="G23" s="14" t="s">
        <v>4</v>
      </c>
      <c r="H23" s="14" t="s">
        <v>4</v>
      </c>
      <c r="I23" s="14" t="s">
        <v>4</v>
      </c>
      <c r="J23" s="14" t="s">
        <v>4</v>
      </c>
      <c r="K23" s="14" t="s">
        <v>4</v>
      </c>
      <c r="L23" s="14" t="s">
        <v>4</v>
      </c>
      <c r="M23" s="57" t="str">
        <f>Pferdefleisch[[#This Row],[2021]]</f>
        <v xml:space="preserve">.  </v>
      </c>
      <c r="N23" s="57" t="s">
        <v>4</v>
      </c>
    </row>
    <row r="24" spans="1:14" ht="16.5">
      <c r="A24" s="5" t="s">
        <v>31</v>
      </c>
      <c r="B24" s="54" t="s">
        <v>0</v>
      </c>
      <c r="C24" s="27"/>
      <c r="D24" s="14" t="s">
        <v>4</v>
      </c>
      <c r="E24" s="14" t="s">
        <v>4</v>
      </c>
      <c r="F24" s="14" t="s">
        <v>4</v>
      </c>
      <c r="G24" s="14" t="s">
        <v>4</v>
      </c>
      <c r="H24" s="14" t="s">
        <v>4</v>
      </c>
      <c r="I24" s="14" t="s">
        <v>4</v>
      </c>
      <c r="J24" s="14" t="s">
        <v>4</v>
      </c>
      <c r="K24" s="14" t="s">
        <v>4</v>
      </c>
      <c r="L24" s="14" t="s">
        <v>4</v>
      </c>
      <c r="M24" s="57" t="str">
        <f>Pferdefleisch[[#This Row],[2021]]</f>
        <v xml:space="preserve">.  </v>
      </c>
      <c r="N24" s="57" t="s">
        <v>4</v>
      </c>
    </row>
    <row r="25" spans="1:14" ht="16.5">
      <c r="A25" s="5" t="s">
        <v>2</v>
      </c>
      <c r="B25" s="53" t="s">
        <v>0</v>
      </c>
      <c r="C25" s="27"/>
      <c r="D25" s="14" t="s">
        <v>4</v>
      </c>
      <c r="E25" s="14" t="s">
        <v>4</v>
      </c>
      <c r="F25" s="14" t="s">
        <v>4</v>
      </c>
      <c r="G25" s="14" t="s">
        <v>4</v>
      </c>
      <c r="H25" s="14" t="s">
        <v>4</v>
      </c>
      <c r="I25" s="14" t="s">
        <v>4</v>
      </c>
      <c r="J25" s="14" t="s">
        <v>4</v>
      </c>
      <c r="K25" s="14" t="s">
        <v>4</v>
      </c>
      <c r="L25" s="14" t="s">
        <v>4</v>
      </c>
      <c r="M25" s="57" t="str">
        <f>Pferdefleisch[[#This Row],[2021]]</f>
        <v xml:space="preserve">.  </v>
      </c>
      <c r="N25" s="57" t="s">
        <v>4</v>
      </c>
    </row>
    <row r="26" spans="1:14" ht="16.5">
      <c r="A26" s="5" t="s">
        <v>32</v>
      </c>
      <c r="B26" s="54" t="s">
        <v>0</v>
      </c>
      <c r="C26" s="27"/>
      <c r="D26" s="14" t="s">
        <v>4</v>
      </c>
      <c r="E26" s="14" t="s">
        <v>4</v>
      </c>
      <c r="F26" s="14" t="s">
        <v>4</v>
      </c>
      <c r="G26" s="14" t="s">
        <v>4</v>
      </c>
      <c r="H26" s="14" t="s">
        <v>4</v>
      </c>
      <c r="I26" s="14" t="s">
        <v>4</v>
      </c>
      <c r="J26" s="14" t="s">
        <v>4</v>
      </c>
      <c r="K26" s="14" t="s">
        <v>4</v>
      </c>
      <c r="L26" s="14" t="s">
        <v>4</v>
      </c>
      <c r="M26" s="57" t="str">
        <f>Pferdefleisch[[#This Row],[2021]]</f>
        <v xml:space="preserve">.  </v>
      </c>
      <c r="N26" s="57" t="s">
        <v>4</v>
      </c>
    </row>
    <row r="27" spans="1:14" ht="16.5">
      <c r="A27" s="5" t="s">
        <v>3</v>
      </c>
      <c r="B27" s="53" t="s">
        <v>0</v>
      </c>
      <c r="C27" s="27"/>
      <c r="D27" s="14" t="s">
        <v>4</v>
      </c>
      <c r="E27" s="14" t="s">
        <v>4</v>
      </c>
      <c r="F27" s="14" t="s">
        <v>4</v>
      </c>
      <c r="G27" s="14" t="s">
        <v>4</v>
      </c>
      <c r="H27" s="14" t="s">
        <v>4</v>
      </c>
      <c r="I27" s="14" t="s">
        <v>4</v>
      </c>
      <c r="J27" s="14" t="s">
        <v>4</v>
      </c>
      <c r="K27" s="14" t="s">
        <v>4</v>
      </c>
      <c r="L27" s="14" t="s">
        <v>4</v>
      </c>
      <c r="M27" s="57" t="str">
        <f>Pferdefleisch[[#This Row],[2021]]</f>
        <v xml:space="preserve">.  </v>
      </c>
      <c r="N27" s="57" t="s">
        <v>4</v>
      </c>
    </row>
    <row r="28" spans="1:14" ht="16.5">
      <c r="A28" s="5" t="s">
        <v>33</v>
      </c>
      <c r="B28" s="54" t="s">
        <v>0</v>
      </c>
      <c r="C28" s="27"/>
      <c r="D28" s="14" t="s">
        <v>4</v>
      </c>
      <c r="E28" s="14" t="s">
        <v>4</v>
      </c>
      <c r="F28" s="14" t="s">
        <v>4</v>
      </c>
      <c r="G28" s="14" t="s">
        <v>4</v>
      </c>
      <c r="H28" s="14" t="s">
        <v>4</v>
      </c>
      <c r="I28" s="14" t="s">
        <v>4</v>
      </c>
      <c r="J28" s="14" t="s">
        <v>4</v>
      </c>
      <c r="K28" s="14" t="s">
        <v>4</v>
      </c>
      <c r="L28" s="14" t="s">
        <v>4</v>
      </c>
      <c r="M28" s="57" t="str">
        <f>Pferdefleisch[[#This Row],[2021]]</f>
        <v xml:space="preserve">.  </v>
      </c>
      <c r="N28" s="57" t="s">
        <v>4</v>
      </c>
    </row>
    <row r="29" spans="1:14" ht="16.5">
      <c r="A29" s="5" t="s">
        <v>34</v>
      </c>
      <c r="B29" s="53" t="s">
        <v>0</v>
      </c>
      <c r="C29" s="27"/>
      <c r="D29" s="14" t="s">
        <v>4</v>
      </c>
      <c r="E29" s="14" t="s">
        <v>4</v>
      </c>
      <c r="F29" s="14" t="s">
        <v>4</v>
      </c>
      <c r="G29" s="14" t="s">
        <v>4</v>
      </c>
      <c r="H29" s="14" t="s">
        <v>4</v>
      </c>
      <c r="I29" s="14" t="s">
        <v>4</v>
      </c>
      <c r="J29" s="14" t="s">
        <v>4</v>
      </c>
      <c r="K29" s="14" t="s">
        <v>4</v>
      </c>
      <c r="L29" s="14" t="s">
        <v>4</v>
      </c>
      <c r="M29" s="57" t="str">
        <f>Pferdefleisch[[#This Row],[2021]]</f>
        <v xml:space="preserve">.  </v>
      </c>
      <c r="N29" s="57" t="s">
        <v>4</v>
      </c>
    </row>
    <row r="30" spans="1:14" ht="16.5">
      <c r="A30" s="5" t="s">
        <v>35</v>
      </c>
      <c r="B30" s="54" t="s">
        <v>0</v>
      </c>
      <c r="C30" s="27"/>
      <c r="D30" s="14" t="s">
        <v>4</v>
      </c>
      <c r="E30" s="14" t="s">
        <v>4</v>
      </c>
      <c r="F30" s="14" t="s">
        <v>4</v>
      </c>
      <c r="G30" s="14" t="s">
        <v>4</v>
      </c>
      <c r="H30" s="14" t="s">
        <v>4</v>
      </c>
      <c r="I30" s="14" t="s">
        <v>4</v>
      </c>
      <c r="J30" s="14" t="s">
        <v>4</v>
      </c>
      <c r="K30" s="14" t="s">
        <v>4</v>
      </c>
      <c r="L30" s="14" t="s">
        <v>4</v>
      </c>
      <c r="M30" s="57" t="str">
        <f>Pferdefleisch[[#This Row],[2021]]</f>
        <v xml:space="preserve">.  </v>
      </c>
      <c r="N30" s="57" t="s">
        <v>4</v>
      </c>
    </row>
    <row r="31" spans="1:14" ht="16.5">
      <c r="A31" s="5" t="s">
        <v>36</v>
      </c>
      <c r="B31" s="53" t="s">
        <v>0</v>
      </c>
      <c r="C31" s="27"/>
      <c r="D31" s="14" t="s">
        <v>4</v>
      </c>
      <c r="E31" s="14" t="s">
        <v>4</v>
      </c>
      <c r="F31" s="14" t="s">
        <v>4</v>
      </c>
      <c r="G31" s="14" t="s">
        <v>4</v>
      </c>
      <c r="H31" s="14" t="s">
        <v>4</v>
      </c>
      <c r="I31" s="14" t="s">
        <v>4</v>
      </c>
      <c r="J31" s="14" t="s">
        <v>4</v>
      </c>
      <c r="K31" s="14" t="s">
        <v>4</v>
      </c>
      <c r="L31" s="14" t="s">
        <v>4</v>
      </c>
      <c r="M31" s="57" t="str">
        <f>Pferdefleisch[[#This Row],[2021]]</f>
        <v xml:space="preserve">.  </v>
      </c>
      <c r="N31" s="57" t="s">
        <v>4</v>
      </c>
    </row>
    <row r="32" spans="1:14" ht="16.5">
      <c r="A32" s="5" t="s">
        <v>37</v>
      </c>
      <c r="B32" s="54" t="s">
        <v>0</v>
      </c>
      <c r="C32" s="27"/>
      <c r="D32" s="14" t="s">
        <v>4</v>
      </c>
      <c r="E32" s="14" t="s">
        <v>4</v>
      </c>
      <c r="F32" s="14" t="s">
        <v>4</v>
      </c>
      <c r="G32" s="14" t="s">
        <v>4</v>
      </c>
      <c r="H32" s="14" t="s">
        <v>4</v>
      </c>
      <c r="I32" s="14" t="s">
        <v>4</v>
      </c>
      <c r="J32" s="14" t="s">
        <v>4</v>
      </c>
      <c r="K32" s="14" t="s">
        <v>4</v>
      </c>
      <c r="L32" s="14" t="s">
        <v>4</v>
      </c>
      <c r="M32" s="57" t="str">
        <f>Pferdefleisch[[#This Row],[2021]]</f>
        <v xml:space="preserve">.  </v>
      </c>
      <c r="N32" s="57" t="s">
        <v>4</v>
      </c>
    </row>
    <row r="33" spans="1:14" ht="16.5">
      <c r="A33" s="5" t="s">
        <v>38</v>
      </c>
      <c r="B33" s="53" t="s">
        <v>0</v>
      </c>
      <c r="C33" s="27"/>
      <c r="D33" s="14" t="s">
        <v>4</v>
      </c>
      <c r="E33" s="14" t="s">
        <v>4</v>
      </c>
      <c r="F33" s="14" t="s">
        <v>4</v>
      </c>
      <c r="G33" s="14" t="s">
        <v>4</v>
      </c>
      <c r="H33" s="14" t="s">
        <v>4</v>
      </c>
      <c r="I33" s="14" t="s">
        <v>4</v>
      </c>
      <c r="J33" s="14" t="s">
        <v>4</v>
      </c>
      <c r="K33" s="14" t="s">
        <v>4</v>
      </c>
      <c r="L33" s="14" t="s">
        <v>4</v>
      </c>
      <c r="M33" s="57" t="str">
        <f>Pferdefleisch[[#This Row],[2021]]</f>
        <v xml:space="preserve">.  </v>
      </c>
      <c r="N33" s="57" t="s">
        <v>4</v>
      </c>
    </row>
    <row r="34" spans="1:14" ht="16.5" customHeight="1">
      <c r="A34" s="8" t="s">
        <v>6</v>
      </c>
      <c r="B34" s="56" t="s">
        <v>0</v>
      </c>
      <c r="C34" s="60"/>
      <c r="D34" s="15" t="s">
        <v>5</v>
      </c>
      <c r="E34" s="15" t="s">
        <v>5</v>
      </c>
      <c r="F34" s="15" t="s">
        <v>5</v>
      </c>
      <c r="G34" s="15" t="s">
        <v>4</v>
      </c>
      <c r="H34" s="15" t="s">
        <v>4</v>
      </c>
      <c r="I34" s="15" t="s">
        <v>4</v>
      </c>
      <c r="J34" s="15" t="s">
        <v>4</v>
      </c>
      <c r="K34" s="15" t="s">
        <v>4</v>
      </c>
      <c r="L34" s="15" t="s">
        <v>4</v>
      </c>
      <c r="M34" s="58" t="str">
        <f>Pferdefleisch[[#This Row],[2021]]</f>
        <v xml:space="preserve">.  </v>
      </c>
      <c r="N34" s="58" t="s">
        <v>4</v>
      </c>
    </row>
    <row r="35" spans="1:14" ht="16.5" customHeight="1">
      <c r="A35" s="12" t="s">
        <v>13</v>
      </c>
      <c r="B35" s="55" t="s">
        <v>0</v>
      </c>
      <c r="C35" s="60">
        <v>1</v>
      </c>
      <c r="D35" s="15" t="s">
        <v>5</v>
      </c>
      <c r="E35" s="15" t="s">
        <v>5</v>
      </c>
      <c r="F35" s="15" t="s">
        <v>5</v>
      </c>
      <c r="G35" s="15" t="s">
        <v>5</v>
      </c>
      <c r="H35" s="15" t="s">
        <v>5</v>
      </c>
      <c r="I35" s="15" t="s">
        <v>5</v>
      </c>
      <c r="J35" s="15" t="s">
        <v>5</v>
      </c>
      <c r="K35" s="15" t="s">
        <v>5</v>
      </c>
      <c r="L35" s="15" t="s">
        <v>5</v>
      </c>
      <c r="M35" s="58" t="str">
        <f>Pferdefleisch[[#This Row],[2021]]</f>
        <v xml:space="preserve"> .  </v>
      </c>
      <c r="N35" s="58" t="s">
        <v>5</v>
      </c>
    </row>
    <row r="36" spans="1:14" ht="16.5">
      <c r="A36" s="7" t="s">
        <v>62</v>
      </c>
      <c r="B36" s="63"/>
      <c r="C36" s="64"/>
      <c r="D36" s="57"/>
      <c r="E36" s="57"/>
      <c r="F36" s="57"/>
      <c r="G36" s="57"/>
      <c r="H36" s="57"/>
      <c r="I36" s="57"/>
      <c r="J36" s="57"/>
      <c r="K36" s="57"/>
      <c r="L36" s="16"/>
      <c r="M36" s="57"/>
    </row>
    <row r="37" spans="1:14" ht="16.5">
      <c r="A37" s="25" t="s">
        <v>66</v>
      </c>
    </row>
    <row r="38" spans="1:14" ht="16.5">
      <c r="A38" s="26" t="s">
        <v>8</v>
      </c>
    </row>
    <row r="39" spans="1:14" ht="16.5">
      <c r="A39" s="7" t="s">
        <v>58</v>
      </c>
    </row>
  </sheetData>
  <pageMargins left="0.7" right="0.7" top="0.78740157499999996" bottom="0.78740157499999996" header="0.3" footer="0.3"/>
  <pageSetup paperSize="9" orientation="portrait" horizontalDpi="90" verticalDpi="9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9"/>
  <sheetViews>
    <sheetView zoomScale="120" zoomScaleNormal="120" workbookViewId="0"/>
  </sheetViews>
  <sheetFormatPr baseColWidth="10" defaultRowHeight="12.75"/>
  <cols>
    <col min="1" max="1" width="17.85546875" customWidth="1"/>
    <col min="2" max="2" width="17.42578125" customWidth="1"/>
    <col min="3" max="3" width="11.140625" customWidth="1"/>
    <col min="4" max="13" width="9" customWidth="1"/>
    <col min="14" max="14" width="9.140625" customWidth="1"/>
  </cols>
  <sheetData>
    <row r="1" spans="1:14" ht="17.25">
      <c r="A1" s="18" t="s">
        <v>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6"/>
      <c r="N1" s="46"/>
    </row>
    <row r="2" spans="1:14" ht="17.25">
      <c r="A2" s="21" t="s">
        <v>41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6"/>
      <c r="N2" s="46"/>
    </row>
    <row r="3" spans="1:14" ht="17.25">
      <c r="A3" s="21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6"/>
      <c r="N3" s="46"/>
    </row>
    <row r="4" spans="1:14" ht="16.5">
      <c r="A4" s="35" t="s">
        <v>45</v>
      </c>
      <c r="B4" s="33"/>
      <c r="C4" s="36"/>
      <c r="D4" s="37"/>
      <c r="E4" s="37"/>
      <c r="F4" s="37"/>
      <c r="G4" s="37"/>
      <c r="H4" s="37"/>
      <c r="I4" s="37"/>
      <c r="J4" s="37"/>
      <c r="K4" s="37"/>
      <c r="L4" s="37"/>
      <c r="M4" s="46"/>
      <c r="N4" s="46"/>
    </row>
    <row r="5" spans="1:14" ht="16.5">
      <c r="A5" s="52" t="s">
        <v>11</v>
      </c>
      <c r="B5" s="52" t="s">
        <v>39</v>
      </c>
      <c r="C5" s="52" t="s">
        <v>12</v>
      </c>
      <c r="D5" s="4" t="s">
        <v>48</v>
      </c>
      <c r="E5" s="41" t="s">
        <v>49</v>
      </c>
      <c r="F5" s="41" t="s">
        <v>50</v>
      </c>
      <c r="G5" s="41" t="s">
        <v>51</v>
      </c>
      <c r="H5" s="41" t="s">
        <v>52</v>
      </c>
      <c r="I5" s="41" t="s">
        <v>53</v>
      </c>
      <c r="J5" s="41" t="s">
        <v>54</v>
      </c>
      <c r="K5" s="41" t="s">
        <v>55</v>
      </c>
      <c r="L5" s="43" t="s">
        <v>56</v>
      </c>
      <c r="M5" s="41" t="s">
        <v>57</v>
      </c>
      <c r="N5" s="41" t="s">
        <v>63</v>
      </c>
    </row>
    <row r="6" spans="1:14" ht="16.5">
      <c r="A6" s="5" t="s">
        <v>14</v>
      </c>
      <c r="B6" s="53" t="s">
        <v>0</v>
      </c>
      <c r="C6" s="5"/>
      <c r="D6" s="14">
        <v>388.09</v>
      </c>
      <c r="E6" s="14">
        <v>433.27</v>
      </c>
      <c r="F6" s="14">
        <v>452.94</v>
      </c>
      <c r="G6" s="14">
        <v>461.25</v>
      </c>
      <c r="H6" s="14">
        <v>463.39</v>
      </c>
      <c r="I6" s="14">
        <v>469.59</v>
      </c>
      <c r="J6" s="14">
        <v>447.79</v>
      </c>
      <c r="K6" s="14">
        <v>448.98</v>
      </c>
      <c r="L6" s="14">
        <v>455.12</v>
      </c>
      <c r="M6" s="57">
        <v>449.04</v>
      </c>
      <c r="N6" s="57">
        <v>428.2</v>
      </c>
    </row>
    <row r="7" spans="1:14" ht="16.5">
      <c r="A7" s="5" t="s">
        <v>15</v>
      </c>
      <c r="B7" s="53" t="s">
        <v>0</v>
      </c>
      <c r="C7" s="5"/>
      <c r="D7" s="14">
        <v>94.71</v>
      </c>
      <c r="E7" s="14">
        <v>97.87</v>
      </c>
      <c r="F7" s="14">
        <v>101.25</v>
      </c>
      <c r="G7" s="14">
        <v>106.47</v>
      </c>
      <c r="H7" s="14">
        <v>103.96</v>
      </c>
      <c r="I7" s="14">
        <v>114.88</v>
      </c>
      <c r="J7" s="14">
        <v>114.09</v>
      </c>
      <c r="K7" s="14">
        <v>112.79</v>
      </c>
      <c r="L7" s="14">
        <v>115.83</v>
      </c>
      <c r="M7" s="57">
        <v>119.53</v>
      </c>
      <c r="N7" s="57">
        <v>120.89</v>
      </c>
    </row>
    <row r="8" spans="1:14" ht="16.5">
      <c r="A8" s="5" t="s">
        <v>16</v>
      </c>
      <c r="B8" s="53" t="s">
        <v>0</v>
      </c>
      <c r="C8" s="5"/>
      <c r="D8" s="14">
        <v>148.16999999999999</v>
      </c>
      <c r="E8" s="14">
        <v>149.41</v>
      </c>
      <c r="F8" s="14">
        <v>151.41</v>
      </c>
      <c r="G8" s="14">
        <v>156.5</v>
      </c>
      <c r="H8" s="14">
        <v>158.91</v>
      </c>
      <c r="I8" s="14">
        <v>164.26</v>
      </c>
      <c r="J8" s="14">
        <v>168.05</v>
      </c>
      <c r="K8" s="14">
        <v>170.73</v>
      </c>
      <c r="L8" s="14">
        <v>177.16</v>
      </c>
      <c r="M8" s="57">
        <v>169.97</v>
      </c>
      <c r="N8" s="57">
        <v>167.69</v>
      </c>
    </row>
    <row r="9" spans="1:14" ht="16.5">
      <c r="A9" s="5" t="s">
        <v>17</v>
      </c>
      <c r="B9" s="53" t="s">
        <v>0</v>
      </c>
      <c r="C9" s="5"/>
      <c r="D9" s="14">
        <v>148.5</v>
      </c>
      <c r="E9" s="14">
        <v>143</v>
      </c>
      <c r="F9" s="14">
        <v>134.4</v>
      </c>
      <c r="G9" s="14">
        <v>144.30000000000001</v>
      </c>
      <c r="H9" s="14">
        <v>148</v>
      </c>
      <c r="I9" s="14">
        <v>147.69999999999999</v>
      </c>
      <c r="J9" s="14">
        <v>158.80000000000001</v>
      </c>
      <c r="K9" s="14">
        <v>166.5</v>
      </c>
      <c r="L9" s="14">
        <v>163.30000000000001</v>
      </c>
      <c r="M9" s="57">
        <v>151.91999999999999</v>
      </c>
      <c r="N9" s="57">
        <v>159.19999999999999</v>
      </c>
    </row>
    <row r="10" spans="1:14" ht="16.5" customHeight="1">
      <c r="A10" s="8" t="s">
        <v>1</v>
      </c>
      <c r="B10" s="55" t="s">
        <v>0</v>
      </c>
      <c r="C10" s="8"/>
      <c r="D10" s="22">
        <v>1456</v>
      </c>
      <c r="E10" s="22">
        <v>1527</v>
      </c>
      <c r="F10" s="22">
        <v>1511</v>
      </c>
      <c r="G10" s="22">
        <v>1525</v>
      </c>
      <c r="H10" s="22">
        <v>1514</v>
      </c>
      <c r="I10" s="22">
        <v>1572</v>
      </c>
      <c r="J10" s="22">
        <v>1584</v>
      </c>
      <c r="K10" s="22">
        <v>1613</v>
      </c>
      <c r="L10" s="22">
        <v>1588</v>
      </c>
      <c r="M10" s="58">
        <v>1543</v>
      </c>
      <c r="N10" s="58">
        <v>1565</v>
      </c>
    </row>
    <row r="11" spans="1:14" ht="16.5">
      <c r="A11" s="5" t="s">
        <v>18</v>
      </c>
      <c r="B11" s="53" t="s">
        <v>0</v>
      </c>
      <c r="C11" s="5"/>
      <c r="D11" s="14" t="s">
        <v>4</v>
      </c>
      <c r="E11" s="14" t="s">
        <v>4</v>
      </c>
      <c r="F11" s="14" t="s">
        <v>4</v>
      </c>
      <c r="G11" s="14" t="s">
        <v>4</v>
      </c>
      <c r="H11" s="14" t="s">
        <v>4</v>
      </c>
      <c r="I11" s="14" t="s">
        <v>4</v>
      </c>
      <c r="J11" s="14" t="s">
        <v>4</v>
      </c>
      <c r="K11" s="14" t="s">
        <v>4</v>
      </c>
      <c r="L11" s="14" t="s">
        <v>4</v>
      </c>
      <c r="M11" s="14" t="s">
        <v>4</v>
      </c>
      <c r="N11" s="14" t="s">
        <v>4</v>
      </c>
    </row>
    <row r="12" spans="1:14" ht="16.5">
      <c r="A12" s="5" t="s">
        <v>19</v>
      </c>
      <c r="B12" s="53" t="s">
        <v>0</v>
      </c>
      <c r="C12" s="5"/>
      <c r="D12" s="14">
        <v>117.05</v>
      </c>
      <c r="E12" s="14">
        <v>115.9</v>
      </c>
      <c r="F12" s="14">
        <v>128.02000000000001</v>
      </c>
      <c r="G12" s="14">
        <v>145.51</v>
      </c>
      <c r="H12" s="14">
        <v>152.22999999999999</v>
      </c>
      <c r="I12" s="14">
        <v>156.78</v>
      </c>
      <c r="J12" s="14">
        <v>167.06</v>
      </c>
      <c r="K12" s="14">
        <v>176.78</v>
      </c>
      <c r="L12" s="14">
        <v>175.98</v>
      </c>
      <c r="M12" s="57">
        <v>170.94</v>
      </c>
      <c r="N12" s="57">
        <v>179.38</v>
      </c>
    </row>
    <row r="13" spans="1:14" ht="16.5">
      <c r="A13" s="5" t="s">
        <v>20</v>
      </c>
      <c r="B13" s="53" t="s">
        <v>0</v>
      </c>
      <c r="C13" s="5"/>
      <c r="D13" s="14">
        <v>180.47</v>
      </c>
      <c r="E13" s="14">
        <v>190.53</v>
      </c>
      <c r="F13" s="14">
        <v>189.63</v>
      </c>
      <c r="G13" s="14">
        <v>212.65</v>
      </c>
      <c r="H13" s="14">
        <v>214.3</v>
      </c>
      <c r="I13" s="14">
        <v>219.91</v>
      </c>
      <c r="J13" s="14">
        <v>229.95</v>
      </c>
      <c r="K13" s="14">
        <v>239.14</v>
      </c>
      <c r="L13" s="14">
        <v>238.69</v>
      </c>
      <c r="M13" s="57">
        <v>248.77</v>
      </c>
      <c r="N13" s="57">
        <v>273.89</v>
      </c>
    </row>
    <row r="14" spans="1:14" ht="16.5">
      <c r="A14" s="5" t="s">
        <v>21</v>
      </c>
      <c r="B14" s="53" t="s">
        <v>0</v>
      </c>
      <c r="C14" s="5"/>
      <c r="D14" s="14">
        <v>1342.58</v>
      </c>
      <c r="E14" s="14">
        <v>1436.69</v>
      </c>
      <c r="F14" s="14">
        <v>1446.99</v>
      </c>
      <c r="G14" s="14">
        <v>1526.63</v>
      </c>
      <c r="H14" s="14">
        <v>1528.85</v>
      </c>
      <c r="I14" s="14">
        <v>1636.82</v>
      </c>
      <c r="J14" s="14">
        <v>1705.19</v>
      </c>
      <c r="K14" s="14">
        <v>1708</v>
      </c>
      <c r="L14" s="14">
        <v>1629.45</v>
      </c>
      <c r="M14" s="57">
        <v>1638.64</v>
      </c>
      <c r="N14" s="57">
        <v>1697.58</v>
      </c>
    </row>
    <row r="15" spans="1:14" ht="16.5">
      <c r="A15" s="5" t="s">
        <v>22</v>
      </c>
      <c r="B15" s="53" t="s">
        <v>0</v>
      </c>
      <c r="C15" s="5"/>
      <c r="D15" s="23">
        <v>1695</v>
      </c>
      <c r="E15" s="23">
        <v>1678</v>
      </c>
      <c r="F15" s="23">
        <v>1719</v>
      </c>
      <c r="G15" s="23">
        <v>1669</v>
      </c>
      <c r="H15" s="23">
        <v>1650</v>
      </c>
      <c r="I15" s="23">
        <v>1732</v>
      </c>
      <c r="J15" s="23">
        <v>1698</v>
      </c>
      <c r="K15" s="23">
        <v>1676</v>
      </c>
      <c r="L15" s="14">
        <v>1646</v>
      </c>
      <c r="M15" s="57">
        <v>1503.58</v>
      </c>
      <c r="N15" s="57">
        <v>1533.41</v>
      </c>
    </row>
    <row r="16" spans="1:14" ht="16.5">
      <c r="A16" s="5" t="s">
        <v>23</v>
      </c>
      <c r="B16" s="53" t="s">
        <v>0</v>
      </c>
      <c r="C16" s="5"/>
      <c r="D16" s="23">
        <v>55.7</v>
      </c>
      <c r="E16" s="23">
        <v>59.1</v>
      </c>
      <c r="F16" s="23">
        <v>63.4</v>
      </c>
      <c r="G16" s="23">
        <v>64</v>
      </c>
      <c r="H16" s="23">
        <v>64.5</v>
      </c>
      <c r="I16" s="23">
        <v>66.2</v>
      </c>
      <c r="J16" s="23">
        <v>66.89</v>
      </c>
      <c r="K16" s="23">
        <v>68.92</v>
      </c>
      <c r="L16" s="14">
        <v>71.11</v>
      </c>
      <c r="M16" s="57">
        <v>71.62</v>
      </c>
      <c r="N16" s="57">
        <v>72.09</v>
      </c>
    </row>
    <row r="17" spans="1:14" ht="16.5">
      <c r="A17" s="5" t="s">
        <v>24</v>
      </c>
      <c r="B17" s="53" t="s">
        <v>0</v>
      </c>
      <c r="C17" s="5"/>
      <c r="D17" s="14">
        <v>1223.45</v>
      </c>
      <c r="E17" s="14">
        <v>1242.79</v>
      </c>
      <c r="F17" s="14">
        <v>1294.96</v>
      </c>
      <c r="G17" s="14">
        <v>1366.27</v>
      </c>
      <c r="H17" s="14">
        <v>1327.1</v>
      </c>
      <c r="I17" s="14">
        <v>1284.95</v>
      </c>
      <c r="J17" s="14">
        <v>1365.86</v>
      </c>
      <c r="K17" s="14">
        <v>1389.48</v>
      </c>
      <c r="L17" s="14">
        <v>1376.24</v>
      </c>
      <c r="M17" s="57">
        <v>1213.1600000000001</v>
      </c>
      <c r="N17" s="57">
        <v>1334.14</v>
      </c>
    </row>
    <row r="18" spans="1:14" ht="16.5">
      <c r="A18" s="5" t="s">
        <v>25</v>
      </c>
      <c r="B18" s="53" t="s">
        <v>0</v>
      </c>
      <c r="C18" s="5"/>
      <c r="D18" s="14">
        <v>21.97</v>
      </c>
      <c r="E18" s="14">
        <v>21.65</v>
      </c>
      <c r="F18" s="14">
        <v>23.88</v>
      </c>
      <c r="G18" s="14">
        <v>24.02</v>
      </c>
      <c r="H18" s="14">
        <v>25.3</v>
      </c>
      <c r="I18" s="14">
        <v>25.58</v>
      </c>
      <c r="J18" s="14">
        <v>26.88</v>
      </c>
      <c r="K18" s="14">
        <v>26.68</v>
      </c>
      <c r="L18" s="14">
        <v>26.8</v>
      </c>
      <c r="M18" s="57">
        <v>27.26</v>
      </c>
      <c r="N18" s="57">
        <v>27.77</v>
      </c>
    </row>
    <row r="19" spans="1:14" ht="16.5">
      <c r="A19" s="5" t="s">
        <v>26</v>
      </c>
      <c r="B19" s="53" t="s">
        <v>0</v>
      </c>
      <c r="C19" s="5"/>
      <c r="D19" s="14">
        <v>26.71</v>
      </c>
      <c r="E19" s="14">
        <v>28.56</v>
      </c>
      <c r="F19" s="14">
        <v>29.52</v>
      </c>
      <c r="G19" s="14">
        <v>30.02</v>
      </c>
      <c r="H19" s="14">
        <v>33.56</v>
      </c>
      <c r="I19" s="14">
        <v>33.200000000000003</v>
      </c>
      <c r="J19" s="14">
        <v>34.89</v>
      </c>
      <c r="K19" s="14">
        <v>35.17</v>
      </c>
      <c r="L19" s="14">
        <v>35.130000000000003</v>
      </c>
      <c r="M19" s="57">
        <v>36.6</v>
      </c>
      <c r="N19" s="57">
        <v>37.08</v>
      </c>
    </row>
    <row r="20" spans="1:14" ht="16.5">
      <c r="A20" s="5" t="s">
        <v>27</v>
      </c>
      <c r="B20" s="53" t="s">
        <v>0</v>
      </c>
      <c r="C20" s="5"/>
      <c r="D20" s="14">
        <v>89.77</v>
      </c>
      <c r="E20" s="14">
        <v>94.41</v>
      </c>
      <c r="F20" s="14">
        <v>95.79</v>
      </c>
      <c r="G20" s="14">
        <v>104.1</v>
      </c>
      <c r="H20" s="14">
        <v>110.74</v>
      </c>
      <c r="I20" s="14">
        <v>108.69</v>
      </c>
      <c r="J20" s="14">
        <v>100.61</v>
      </c>
      <c r="K20" s="14">
        <v>98.81</v>
      </c>
      <c r="L20" s="14">
        <v>86.56</v>
      </c>
      <c r="M20" s="57">
        <v>86.28</v>
      </c>
      <c r="N20" s="57">
        <v>85.95</v>
      </c>
    </row>
    <row r="21" spans="1:14" ht="16.5">
      <c r="A21" s="5" t="s">
        <v>28</v>
      </c>
      <c r="B21" s="53" t="s">
        <v>0</v>
      </c>
      <c r="C21" s="5"/>
      <c r="D21" s="14" t="s">
        <v>4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57">
        <v>0</v>
      </c>
      <c r="N21" s="57">
        <v>0</v>
      </c>
    </row>
    <row r="22" spans="1:14" ht="16.5">
      <c r="A22" s="5" t="s">
        <v>29</v>
      </c>
      <c r="B22" s="53" t="s">
        <v>0</v>
      </c>
      <c r="C22" s="5"/>
      <c r="D22" s="14">
        <v>394.45</v>
      </c>
      <c r="E22" s="14">
        <v>430.09</v>
      </c>
      <c r="F22" s="14">
        <v>478.71</v>
      </c>
      <c r="G22" s="14">
        <v>507.94</v>
      </c>
      <c r="H22" s="14">
        <v>485.14</v>
      </c>
      <c r="I22" s="14">
        <v>525.23</v>
      </c>
      <c r="J22" s="14">
        <v>533.03</v>
      </c>
      <c r="K22" s="14">
        <v>513.78</v>
      </c>
      <c r="L22" s="14">
        <v>549.98</v>
      </c>
      <c r="M22" s="57">
        <v>479.88</v>
      </c>
      <c r="N22" s="57">
        <v>514.80999999999995</v>
      </c>
    </row>
    <row r="23" spans="1:14" ht="16.5">
      <c r="A23" s="5" t="s">
        <v>30</v>
      </c>
      <c r="B23" s="53" t="s">
        <v>0</v>
      </c>
      <c r="C23" s="5"/>
      <c r="D23" s="14">
        <v>4.12</v>
      </c>
      <c r="E23" s="14">
        <v>3.92</v>
      </c>
      <c r="F23" s="14">
        <v>3.91</v>
      </c>
      <c r="G23" s="14">
        <v>3.83</v>
      </c>
      <c r="H23" s="14">
        <v>3.68</v>
      </c>
      <c r="I23" s="14">
        <v>3.82</v>
      </c>
      <c r="J23" s="14">
        <v>3.99</v>
      </c>
      <c r="K23" s="14">
        <v>4.1500000000000004</v>
      </c>
      <c r="L23" s="14">
        <v>4.07</v>
      </c>
      <c r="M23" s="57">
        <v>4.25</v>
      </c>
      <c r="N23" s="57">
        <v>4.74</v>
      </c>
    </row>
    <row r="24" spans="1:14" ht="16.5">
      <c r="A24" s="5" t="s">
        <v>31</v>
      </c>
      <c r="B24" s="53" t="s">
        <v>0</v>
      </c>
      <c r="C24" s="5"/>
      <c r="D24" s="14" t="s">
        <v>4</v>
      </c>
      <c r="E24" s="14" t="s">
        <v>4</v>
      </c>
      <c r="F24" s="14" t="s">
        <v>4</v>
      </c>
      <c r="G24" s="14" t="s">
        <v>4</v>
      </c>
      <c r="H24" s="14" t="s">
        <v>4</v>
      </c>
      <c r="I24" s="14" t="s">
        <v>4</v>
      </c>
      <c r="J24" s="14" t="s">
        <v>4</v>
      </c>
      <c r="K24" s="14" t="s">
        <v>4</v>
      </c>
      <c r="L24" s="14" t="s">
        <v>4</v>
      </c>
      <c r="M24" s="57" t="str">
        <f>Geflügelfleisch[[#This Row],[2021]]</f>
        <v xml:space="preserve">.  </v>
      </c>
      <c r="N24" s="14" t="s">
        <v>4</v>
      </c>
    </row>
    <row r="25" spans="1:14" ht="16.5">
      <c r="A25" s="5" t="s">
        <v>2</v>
      </c>
      <c r="B25" s="53" t="s">
        <v>0</v>
      </c>
      <c r="C25" s="5"/>
      <c r="D25" s="14" t="s">
        <v>4</v>
      </c>
      <c r="E25" s="14" t="s">
        <v>4</v>
      </c>
      <c r="F25" s="14" t="s">
        <v>4</v>
      </c>
      <c r="G25" s="14" t="s">
        <v>4</v>
      </c>
      <c r="H25" s="14" t="s">
        <v>4</v>
      </c>
      <c r="I25" s="14" t="s">
        <v>4</v>
      </c>
      <c r="J25" s="14" t="s">
        <v>4</v>
      </c>
      <c r="K25" s="14" t="s">
        <v>4</v>
      </c>
      <c r="L25" s="14" t="s">
        <v>4</v>
      </c>
      <c r="M25" s="57">
        <v>143.58000000000001</v>
      </c>
      <c r="N25" s="57">
        <v>150.47</v>
      </c>
    </row>
    <row r="26" spans="1:14" ht="16.5">
      <c r="A26" s="5" t="s">
        <v>32</v>
      </c>
      <c r="B26" s="53" t="s">
        <v>0</v>
      </c>
      <c r="C26" s="5"/>
      <c r="D26" s="14">
        <v>1651.98</v>
      </c>
      <c r="E26" s="14">
        <v>1804.06</v>
      </c>
      <c r="F26" s="14">
        <v>2011.04</v>
      </c>
      <c r="G26" s="14">
        <v>2268.36</v>
      </c>
      <c r="H26" s="14">
        <v>2343.5500000000002</v>
      </c>
      <c r="I26" s="14">
        <v>2545.14</v>
      </c>
      <c r="J26" s="14">
        <v>2593.4499999999998</v>
      </c>
      <c r="K26" s="14">
        <v>2696.01</v>
      </c>
      <c r="L26" s="14">
        <v>2540.21</v>
      </c>
      <c r="M26" s="57">
        <v>2729.89</v>
      </c>
      <c r="N26" s="57">
        <v>2746.04</v>
      </c>
    </row>
    <row r="27" spans="1:14" ht="16.5">
      <c r="A27" s="5" t="s">
        <v>3</v>
      </c>
      <c r="B27" s="53" t="s">
        <v>0</v>
      </c>
      <c r="C27" s="5"/>
      <c r="D27" s="23">
        <v>291.74</v>
      </c>
      <c r="E27" s="23">
        <v>295.20999999999998</v>
      </c>
      <c r="F27" s="23">
        <v>308.69</v>
      </c>
      <c r="G27" s="23">
        <v>326.39999999999998</v>
      </c>
      <c r="H27" s="23">
        <v>340.92</v>
      </c>
      <c r="I27" s="23">
        <v>345.54</v>
      </c>
      <c r="J27" s="23">
        <v>351.82</v>
      </c>
      <c r="K27" s="23">
        <v>355.8</v>
      </c>
      <c r="L27" s="14">
        <v>360.64</v>
      </c>
      <c r="M27" s="57">
        <v>370.98</v>
      </c>
      <c r="N27" s="57">
        <v>380.74</v>
      </c>
    </row>
    <row r="28" spans="1:14" ht="16.5">
      <c r="A28" s="5" t="s">
        <v>33</v>
      </c>
      <c r="B28" s="53" t="s">
        <v>0</v>
      </c>
      <c r="C28" s="5"/>
      <c r="D28" s="14">
        <v>325.55</v>
      </c>
      <c r="E28" s="14">
        <v>345.62</v>
      </c>
      <c r="F28" s="14">
        <v>374.79</v>
      </c>
      <c r="G28" s="14">
        <v>390.66</v>
      </c>
      <c r="H28" s="14">
        <v>405.46</v>
      </c>
      <c r="I28" s="14">
        <v>452.5</v>
      </c>
      <c r="J28" s="14">
        <v>482.28</v>
      </c>
      <c r="K28" s="14">
        <v>462.32</v>
      </c>
      <c r="L28" s="14">
        <v>465.3</v>
      </c>
      <c r="M28" s="57">
        <v>491.22</v>
      </c>
      <c r="N28" s="57">
        <v>510.69</v>
      </c>
    </row>
    <row r="29" spans="1:14" ht="16.5">
      <c r="A29" s="5" t="s">
        <v>34</v>
      </c>
      <c r="B29" s="53" t="s">
        <v>0</v>
      </c>
      <c r="C29" s="5"/>
      <c r="D29" s="14">
        <v>57.09</v>
      </c>
      <c r="E29" s="14">
        <v>59.8</v>
      </c>
      <c r="F29" s="14">
        <v>58.76</v>
      </c>
      <c r="G29" s="14">
        <v>64.010000000000005</v>
      </c>
      <c r="H29" s="14">
        <v>68.66</v>
      </c>
      <c r="I29" s="14">
        <v>69.17</v>
      </c>
      <c r="J29" s="14">
        <v>70.010000000000005</v>
      </c>
      <c r="K29" s="14">
        <v>72.94</v>
      </c>
      <c r="L29" s="14">
        <v>72.209999999999994</v>
      </c>
      <c r="M29" s="57">
        <v>73.66</v>
      </c>
      <c r="N29" s="57">
        <v>75.25</v>
      </c>
    </row>
    <row r="30" spans="1:14" ht="16.5">
      <c r="A30" s="5" t="s">
        <v>35</v>
      </c>
      <c r="B30" s="53" t="s">
        <v>0</v>
      </c>
      <c r="C30" s="5"/>
      <c r="D30" s="14" t="s">
        <v>4</v>
      </c>
      <c r="E30" s="14" t="s">
        <v>4</v>
      </c>
      <c r="F30" s="14" t="s">
        <v>4</v>
      </c>
      <c r="G30" s="14" t="s">
        <v>4</v>
      </c>
      <c r="H30" s="14" t="s">
        <v>4</v>
      </c>
      <c r="I30" s="14">
        <v>74.53</v>
      </c>
      <c r="J30" s="14">
        <v>71.5</v>
      </c>
      <c r="K30" s="14">
        <v>73</v>
      </c>
      <c r="L30" s="14">
        <v>77.319999999999993</v>
      </c>
      <c r="M30" s="57">
        <v>77.37</v>
      </c>
      <c r="N30" s="57">
        <v>77.36</v>
      </c>
    </row>
    <row r="31" spans="1:14" ht="16.5">
      <c r="A31" s="5" t="s">
        <v>36</v>
      </c>
      <c r="B31" s="53" t="s">
        <v>0</v>
      </c>
      <c r="C31" s="5"/>
      <c r="D31" s="14">
        <v>111.09</v>
      </c>
      <c r="E31" s="14">
        <v>113.37</v>
      </c>
      <c r="F31" s="14">
        <v>117.31</v>
      </c>
      <c r="G31" s="14">
        <v>125.41</v>
      </c>
      <c r="H31" s="14">
        <v>128.81</v>
      </c>
      <c r="I31" s="14">
        <v>135.28</v>
      </c>
      <c r="J31" s="14">
        <v>139.09</v>
      </c>
      <c r="K31" s="14">
        <v>145.32</v>
      </c>
      <c r="L31" s="14">
        <v>147.16</v>
      </c>
      <c r="M31" s="57">
        <v>147.13</v>
      </c>
      <c r="N31" s="57">
        <v>143.58000000000001</v>
      </c>
    </row>
    <row r="32" spans="1:14" ht="16.5">
      <c r="A32" s="5" t="s">
        <v>37</v>
      </c>
      <c r="B32" s="53" t="s">
        <v>0</v>
      </c>
      <c r="C32" s="5"/>
      <c r="D32" s="14">
        <v>124.83</v>
      </c>
      <c r="E32" s="14">
        <v>135.16</v>
      </c>
      <c r="F32" s="14">
        <v>145.78</v>
      </c>
      <c r="G32" s="14">
        <v>158.03</v>
      </c>
      <c r="H32" s="14">
        <v>158.52000000000001</v>
      </c>
      <c r="I32" s="14">
        <v>156.5</v>
      </c>
      <c r="J32" s="14">
        <v>163.66999999999999</v>
      </c>
      <c r="K32" s="14">
        <v>177.62</v>
      </c>
      <c r="L32" s="14">
        <v>188.73</v>
      </c>
      <c r="M32" s="57">
        <v>176.12</v>
      </c>
      <c r="N32" s="57">
        <v>175.86</v>
      </c>
    </row>
    <row r="33" spans="1:14" ht="16.5">
      <c r="A33" s="5" t="s">
        <v>38</v>
      </c>
      <c r="B33" s="53" t="s">
        <v>0</v>
      </c>
      <c r="C33" s="5"/>
      <c r="D33" s="14">
        <v>1662.2</v>
      </c>
      <c r="E33" s="14">
        <v>1642.62</v>
      </c>
      <c r="F33" s="14">
        <v>1688.84</v>
      </c>
      <c r="G33" s="14">
        <v>1791.26</v>
      </c>
      <c r="H33" s="14">
        <v>1811.92</v>
      </c>
      <c r="I33" s="14">
        <v>1957.81</v>
      </c>
      <c r="J33" s="14">
        <v>1899</v>
      </c>
      <c r="K33" s="14" t="s">
        <v>4</v>
      </c>
      <c r="L33" s="14" t="s">
        <v>4</v>
      </c>
      <c r="M33" s="57" t="str">
        <f>Geflügelfleisch[[#This Row],[2021]]</f>
        <v xml:space="preserve">.  </v>
      </c>
      <c r="N33" s="57" t="str">
        <f>Geflügelfleisch[[#This Row],[2021]]</f>
        <v xml:space="preserve">.  </v>
      </c>
    </row>
    <row r="34" spans="1:14" ht="16.5" customHeight="1">
      <c r="A34" s="12" t="s">
        <v>6</v>
      </c>
      <c r="B34" s="55" t="s">
        <v>0</v>
      </c>
      <c r="C34" s="60"/>
      <c r="D34" s="15">
        <v>13210</v>
      </c>
      <c r="E34" s="15">
        <v>13727</v>
      </c>
      <c r="F34" s="15">
        <v>14246</v>
      </c>
      <c r="G34" s="15">
        <v>14808</v>
      </c>
      <c r="H34" s="15" t="s">
        <v>4</v>
      </c>
      <c r="I34" s="15" t="s">
        <v>4</v>
      </c>
      <c r="J34" s="15" t="s">
        <v>4</v>
      </c>
      <c r="K34" s="15" t="s">
        <v>4</v>
      </c>
      <c r="L34" s="15" t="s">
        <v>4</v>
      </c>
      <c r="M34" s="58" t="str">
        <f>Geflügelfleisch[[#This Row],[2021]]</f>
        <v xml:space="preserve">.  </v>
      </c>
      <c r="N34" s="58" t="str">
        <f>Geflügelfleisch[[#This Row],[2021]]</f>
        <v xml:space="preserve">.  </v>
      </c>
    </row>
    <row r="35" spans="1:14" ht="16.5" customHeight="1">
      <c r="A35" s="12" t="s">
        <v>40</v>
      </c>
      <c r="B35" s="55" t="s">
        <v>0</v>
      </c>
      <c r="C35" s="60">
        <v>1</v>
      </c>
      <c r="D35" s="15" t="s">
        <v>5</v>
      </c>
      <c r="E35" s="15" t="s">
        <v>5</v>
      </c>
      <c r="F35" s="15" t="s">
        <v>5</v>
      </c>
      <c r="G35" s="15" t="s">
        <v>5</v>
      </c>
      <c r="H35" s="15" t="s">
        <v>5</v>
      </c>
      <c r="I35" s="15" t="s">
        <v>5</v>
      </c>
      <c r="J35" s="15" t="s">
        <v>5</v>
      </c>
      <c r="K35" s="15" t="s">
        <v>5</v>
      </c>
      <c r="L35" s="15" t="s">
        <v>5</v>
      </c>
      <c r="M35" s="58" t="str">
        <f>Geflügelfleisch[[#This Row],[2021]]</f>
        <v xml:space="preserve"> .  </v>
      </c>
      <c r="N35" s="58" t="str">
        <f>Geflügelfleisch[[#This Row],[2021]]</f>
        <v xml:space="preserve"> .  </v>
      </c>
    </row>
    <row r="36" spans="1:14" ht="16.5">
      <c r="A36" s="5" t="s">
        <v>61</v>
      </c>
      <c r="B36" s="63"/>
      <c r="C36" s="7"/>
      <c r="D36" s="57"/>
      <c r="E36" s="57"/>
      <c r="F36" s="57"/>
      <c r="G36" s="57"/>
      <c r="H36" s="57"/>
      <c r="I36" s="57"/>
      <c r="J36" s="57"/>
      <c r="K36" s="57"/>
      <c r="L36" s="57"/>
      <c r="M36" s="57"/>
    </row>
    <row r="37" spans="1:14" ht="16.5">
      <c r="A37" s="25" t="s">
        <v>65</v>
      </c>
    </row>
    <row r="38" spans="1:14" ht="16.5">
      <c r="A38" s="26" t="s">
        <v>8</v>
      </c>
    </row>
    <row r="39" spans="1:14" ht="16.5">
      <c r="A39" s="7" t="s">
        <v>58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9"/>
  <sheetViews>
    <sheetView zoomScale="120" zoomScaleNormal="120" workbookViewId="0"/>
  </sheetViews>
  <sheetFormatPr baseColWidth="10" defaultRowHeight="12.75"/>
  <cols>
    <col min="1" max="1" width="17.140625" customWidth="1"/>
    <col min="2" max="2" width="17" customWidth="1"/>
    <col min="3" max="3" width="10.28515625" customWidth="1"/>
    <col min="4" max="13" width="9" customWidth="1"/>
    <col min="14" max="14" width="9.140625" customWidth="1"/>
  </cols>
  <sheetData>
    <row r="1" spans="1:14" ht="17.25">
      <c r="A1" s="18" t="s">
        <v>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6"/>
      <c r="N1" s="46"/>
    </row>
    <row r="2" spans="1:14" ht="17.25">
      <c r="A2" s="21" t="s">
        <v>41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6"/>
      <c r="N2" s="46"/>
    </row>
    <row r="3" spans="1:14" ht="17.25">
      <c r="A3" s="21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6"/>
      <c r="N3" s="46"/>
    </row>
    <row r="4" spans="1:14" ht="16.5">
      <c r="A4" s="38" t="s">
        <v>46</v>
      </c>
      <c r="B4" s="39"/>
      <c r="C4" s="39"/>
      <c r="D4" s="39"/>
      <c r="E4" s="39"/>
      <c r="F4" s="40"/>
      <c r="G4" s="40"/>
      <c r="H4" s="40"/>
      <c r="I4" s="40"/>
      <c r="J4" s="40"/>
      <c r="K4" s="40"/>
      <c r="L4" s="40"/>
      <c r="M4" s="46"/>
      <c r="N4" s="46"/>
    </row>
    <row r="5" spans="1:14" ht="16.5">
      <c r="A5" s="52" t="s">
        <v>11</v>
      </c>
      <c r="B5" s="52" t="s">
        <v>39</v>
      </c>
      <c r="C5" s="52" t="s">
        <v>12</v>
      </c>
      <c r="D5" s="4" t="s">
        <v>48</v>
      </c>
      <c r="E5" s="41" t="s">
        <v>49</v>
      </c>
      <c r="F5" s="41" t="s">
        <v>50</v>
      </c>
      <c r="G5" s="41" t="s">
        <v>51</v>
      </c>
      <c r="H5" s="41" t="s">
        <v>52</v>
      </c>
      <c r="I5" s="41" t="s">
        <v>53</v>
      </c>
      <c r="J5" s="41" t="s">
        <v>54</v>
      </c>
      <c r="K5" s="41" t="s">
        <v>55</v>
      </c>
      <c r="L5" s="45" t="s">
        <v>56</v>
      </c>
      <c r="M5" s="41" t="s">
        <v>57</v>
      </c>
      <c r="N5" s="41" t="s">
        <v>63</v>
      </c>
    </row>
    <row r="6" spans="1:14" ht="16.5">
      <c r="A6" s="5" t="s">
        <v>14</v>
      </c>
      <c r="B6" s="53" t="s">
        <v>0</v>
      </c>
      <c r="C6" s="24"/>
      <c r="D6" s="14" t="s">
        <v>4</v>
      </c>
      <c r="E6" s="14" t="s">
        <v>4</v>
      </c>
      <c r="F6" s="14" t="s">
        <v>4</v>
      </c>
      <c r="G6" s="14" t="s">
        <v>4</v>
      </c>
      <c r="H6" s="14" t="s">
        <v>4</v>
      </c>
      <c r="I6" s="14" t="s">
        <v>4</v>
      </c>
      <c r="J6" s="14" t="s">
        <v>4</v>
      </c>
      <c r="K6" s="14" t="s">
        <v>4</v>
      </c>
      <c r="L6" s="14" t="s">
        <v>4</v>
      </c>
      <c r="M6" s="57" t="s">
        <v>4</v>
      </c>
      <c r="N6" s="57" t="s">
        <v>4</v>
      </c>
    </row>
    <row r="7" spans="1:14" ht="16.5">
      <c r="A7" s="5" t="s">
        <v>15</v>
      </c>
      <c r="B7" s="53" t="s">
        <v>0</v>
      </c>
      <c r="C7" s="7"/>
      <c r="D7" s="14">
        <v>216</v>
      </c>
      <c r="E7" s="14">
        <v>207</v>
      </c>
      <c r="F7" s="14">
        <v>215</v>
      </c>
      <c r="G7" s="14">
        <v>211</v>
      </c>
      <c r="H7" s="14">
        <v>216.6911312</v>
      </c>
      <c r="I7" s="14">
        <v>231.19523849999999</v>
      </c>
      <c r="J7" s="14">
        <v>218.11946950000001</v>
      </c>
      <c r="K7" s="14">
        <v>209</v>
      </c>
      <c r="L7" s="14">
        <v>215</v>
      </c>
      <c r="M7" s="57">
        <v>229</v>
      </c>
      <c r="N7" s="57">
        <v>225</v>
      </c>
    </row>
    <row r="8" spans="1:14" ht="16.5">
      <c r="A8" s="5" t="s">
        <v>16</v>
      </c>
      <c r="B8" s="53" t="s">
        <v>0</v>
      </c>
      <c r="C8" s="7"/>
      <c r="D8" s="14">
        <v>552</v>
      </c>
      <c r="E8" s="14">
        <v>569</v>
      </c>
      <c r="F8" s="14">
        <v>582</v>
      </c>
      <c r="G8" s="14">
        <v>561</v>
      </c>
      <c r="H8" s="14">
        <v>567.4446173</v>
      </c>
      <c r="I8" s="14">
        <v>589.46221549999996</v>
      </c>
      <c r="J8" s="14">
        <v>590.75440279999998</v>
      </c>
      <c r="K8" s="14">
        <v>592</v>
      </c>
      <c r="L8" s="14">
        <v>601</v>
      </c>
      <c r="M8" s="57">
        <v>594</v>
      </c>
      <c r="N8" s="57">
        <v>577</v>
      </c>
    </row>
    <row r="9" spans="1:14" ht="16.5">
      <c r="A9" s="5" t="s">
        <v>17</v>
      </c>
      <c r="B9" s="53" t="s">
        <v>0</v>
      </c>
      <c r="C9" s="7"/>
      <c r="D9" s="14">
        <v>2282</v>
      </c>
      <c r="E9" s="14">
        <v>2333</v>
      </c>
      <c r="F9" s="14">
        <v>2321</v>
      </c>
      <c r="G9" s="14">
        <v>2312</v>
      </c>
      <c r="H9" s="14">
        <v>2313.1756743000001</v>
      </c>
      <c r="I9" s="14">
        <v>2367.5</v>
      </c>
      <c r="J9" s="14">
        <v>2282.1466433000001</v>
      </c>
      <c r="K9" s="14">
        <v>2220</v>
      </c>
      <c r="L9" s="14">
        <v>2457</v>
      </c>
      <c r="M9" s="57">
        <v>2360</v>
      </c>
      <c r="N9" s="57">
        <v>2063</v>
      </c>
    </row>
    <row r="10" spans="1:14" ht="16.5">
      <c r="A10" s="8" t="s">
        <v>1</v>
      </c>
      <c r="B10" s="55" t="s">
        <v>0</v>
      </c>
      <c r="C10" s="7"/>
      <c r="D10" s="15">
        <v>8527.9188888920598</v>
      </c>
      <c r="E10" s="15">
        <v>8724</v>
      </c>
      <c r="F10" s="15">
        <v>8758</v>
      </c>
      <c r="G10" s="15">
        <v>8719</v>
      </c>
      <c r="H10" s="15">
        <v>8596.56</v>
      </c>
      <c r="I10" s="15">
        <v>8551.0300000000007</v>
      </c>
      <c r="J10" s="15">
        <v>8327</v>
      </c>
      <c r="K10" s="15">
        <v>8290.7099999999991</v>
      </c>
      <c r="L10" s="15">
        <v>8202</v>
      </c>
      <c r="M10" s="58">
        <v>7407.8</v>
      </c>
      <c r="N10" s="58">
        <v>7132.6</v>
      </c>
    </row>
    <row r="11" spans="1:14" ht="16.5">
      <c r="A11" s="5" t="s">
        <v>18</v>
      </c>
      <c r="B11" s="53" t="s">
        <v>0</v>
      </c>
      <c r="C11" s="7"/>
      <c r="D11" s="14">
        <v>143</v>
      </c>
      <c r="E11" s="14">
        <v>171</v>
      </c>
      <c r="F11" s="14">
        <v>137</v>
      </c>
      <c r="G11" s="14" t="s">
        <v>4</v>
      </c>
      <c r="H11" s="14" t="s">
        <v>4</v>
      </c>
      <c r="I11" s="14" t="s">
        <v>4</v>
      </c>
      <c r="J11" s="14" t="s">
        <v>4</v>
      </c>
      <c r="K11" s="14" t="s">
        <v>4</v>
      </c>
      <c r="L11" s="14" t="s">
        <v>4</v>
      </c>
      <c r="M11" s="57" t="s">
        <v>4</v>
      </c>
      <c r="N11" s="57" t="s">
        <v>4</v>
      </c>
    </row>
    <row r="12" spans="1:14" ht="16.5">
      <c r="A12" s="5" t="s">
        <v>19</v>
      </c>
      <c r="B12" s="53" t="s">
        <v>0</v>
      </c>
      <c r="C12" s="7"/>
      <c r="D12" s="14">
        <v>1068</v>
      </c>
      <c r="E12" s="14">
        <v>1155</v>
      </c>
      <c r="F12" s="14">
        <v>1125</v>
      </c>
      <c r="G12" s="14">
        <v>1190</v>
      </c>
      <c r="H12" s="14">
        <v>1257.1333362999999</v>
      </c>
      <c r="I12" s="14">
        <v>1283.3699080000001</v>
      </c>
      <c r="J12" s="14">
        <v>1295.3444442</v>
      </c>
      <c r="K12" s="14">
        <v>1315</v>
      </c>
      <c r="L12" s="14">
        <v>1295</v>
      </c>
      <c r="M12" s="57">
        <v>1318</v>
      </c>
      <c r="N12" s="57">
        <v>1242</v>
      </c>
    </row>
    <row r="13" spans="1:14" ht="16.5">
      <c r="A13" s="5" t="s">
        <v>20</v>
      </c>
      <c r="B13" s="53" t="s">
        <v>0</v>
      </c>
      <c r="C13" s="7"/>
      <c r="D13" s="14">
        <v>440</v>
      </c>
      <c r="E13" s="14">
        <v>406</v>
      </c>
      <c r="F13" s="14">
        <v>396</v>
      </c>
      <c r="G13" s="14">
        <v>463</v>
      </c>
      <c r="H13" s="14">
        <v>444.15952909999999</v>
      </c>
      <c r="I13" s="14">
        <v>482</v>
      </c>
      <c r="J13" s="14">
        <v>509.57926570000001</v>
      </c>
      <c r="K13" s="14">
        <v>516</v>
      </c>
      <c r="L13" s="14">
        <v>540</v>
      </c>
      <c r="M13" s="57">
        <v>547</v>
      </c>
      <c r="N13" s="57">
        <v>559</v>
      </c>
    </row>
    <row r="14" spans="1:14" ht="16.5">
      <c r="A14" s="5" t="s">
        <v>21</v>
      </c>
      <c r="B14" s="53" t="s">
        <v>0</v>
      </c>
      <c r="C14" s="7"/>
      <c r="D14" s="14">
        <v>6082</v>
      </c>
      <c r="E14" s="14">
        <v>6186</v>
      </c>
      <c r="F14" s="14">
        <v>6714</v>
      </c>
      <c r="G14" s="14">
        <v>6944</v>
      </c>
      <c r="H14" s="14">
        <v>7020.6993391000005</v>
      </c>
      <c r="I14" s="14">
        <v>7147.2</v>
      </c>
      <c r="J14" s="14">
        <v>7431.3570645</v>
      </c>
      <c r="K14" s="14">
        <v>7749</v>
      </c>
      <c r="L14" s="14">
        <v>7897</v>
      </c>
      <c r="M14" s="57">
        <v>7859</v>
      </c>
      <c r="N14" s="57">
        <v>7681</v>
      </c>
    </row>
    <row r="15" spans="1:14" ht="16.5">
      <c r="A15" s="5" t="s">
        <v>22</v>
      </c>
      <c r="B15" s="53" t="s">
        <v>0</v>
      </c>
      <c r="C15" s="7"/>
      <c r="D15" s="14">
        <v>6244</v>
      </c>
      <c r="E15" s="14">
        <v>6218</v>
      </c>
      <c r="F15" s="14">
        <v>6281</v>
      </c>
      <c r="G15" s="14">
        <v>6322</v>
      </c>
      <c r="H15" s="14">
        <v>6517.7139102574465</v>
      </c>
      <c r="I15" s="14">
        <v>6496.6795819999998</v>
      </c>
      <c r="J15" s="14">
        <v>6488.2145720999997</v>
      </c>
      <c r="K15" s="14">
        <v>6436</v>
      </c>
      <c r="L15" s="14">
        <v>6371</v>
      </c>
      <c r="M15" s="57">
        <v>6161</v>
      </c>
      <c r="N15" s="57">
        <v>6039</v>
      </c>
    </row>
    <row r="16" spans="1:14" ht="16.5">
      <c r="A16" s="5" t="s">
        <v>23</v>
      </c>
      <c r="B16" s="53" t="s">
        <v>0</v>
      </c>
      <c r="C16" s="7"/>
      <c r="D16" s="14">
        <v>188</v>
      </c>
      <c r="E16" s="14">
        <v>228</v>
      </c>
      <c r="F16" s="14">
        <v>251</v>
      </c>
      <c r="G16" s="14">
        <v>261</v>
      </c>
      <c r="H16" s="14">
        <v>270.12900200000001</v>
      </c>
      <c r="I16" s="14">
        <v>285</v>
      </c>
      <c r="J16" s="14">
        <v>283.5</v>
      </c>
      <c r="K16" s="14">
        <v>298</v>
      </c>
      <c r="L16" s="14">
        <v>284</v>
      </c>
      <c r="M16" s="57">
        <v>259</v>
      </c>
      <c r="N16" s="57">
        <v>247</v>
      </c>
    </row>
    <row r="17" spans="1:14" ht="16.5">
      <c r="A17" s="5" t="s">
        <v>24</v>
      </c>
      <c r="B17" s="53" t="s">
        <v>0</v>
      </c>
      <c r="C17" s="7"/>
      <c r="D17" s="14">
        <v>4071</v>
      </c>
      <c r="E17" s="14">
        <v>3662</v>
      </c>
      <c r="F17" s="14">
        <v>3988</v>
      </c>
      <c r="G17" s="14">
        <v>4085</v>
      </c>
      <c r="H17" s="14">
        <v>3951.8542699999998</v>
      </c>
      <c r="I17" s="14">
        <v>3905</v>
      </c>
      <c r="J17" s="14">
        <v>3955.3444442</v>
      </c>
      <c r="K17" s="14">
        <v>3855</v>
      </c>
      <c r="L17" s="14">
        <v>3911</v>
      </c>
      <c r="M17" s="57">
        <v>3556</v>
      </c>
      <c r="N17" s="57">
        <v>3601</v>
      </c>
    </row>
    <row r="18" spans="1:14" ht="16.5">
      <c r="A18" s="5" t="s">
        <v>25</v>
      </c>
      <c r="B18" s="53" t="s">
        <v>0</v>
      </c>
      <c r="C18" s="7"/>
      <c r="D18" s="14">
        <v>86</v>
      </c>
      <c r="E18" s="14">
        <v>81</v>
      </c>
      <c r="F18" s="14">
        <v>82</v>
      </c>
      <c r="G18" s="14" t="s">
        <v>4</v>
      </c>
      <c r="H18" s="14" t="s">
        <v>4</v>
      </c>
      <c r="I18" s="14" t="s">
        <v>4</v>
      </c>
      <c r="J18" s="14" t="s">
        <v>4</v>
      </c>
      <c r="K18" s="14" t="s">
        <v>4</v>
      </c>
      <c r="L18" s="14" t="s">
        <v>4</v>
      </c>
      <c r="M18" s="57" t="s">
        <v>4</v>
      </c>
      <c r="N18" s="57" t="s">
        <v>4</v>
      </c>
    </row>
    <row r="19" spans="1:14" ht="16.5">
      <c r="A19" s="5" t="s">
        <v>26</v>
      </c>
      <c r="B19" s="53" t="s">
        <v>0</v>
      </c>
      <c r="C19" s="7"/>
      <c r="D19" s="14">
        <v>87</v>
      </c>
      <c r="E19" s="14">
        <v>99</v>
      </c>
      <c r="F19" s="14">
        <v>91</v>
      </c>
      <c r="G19" s="14" t="s">
        <v>4</v>
      </c>
      <c r="H19" s="14" t="s">
        <v>4</v>
      </c>
      <c r="I19" s="14" t="s">
        <v>4</v>
      </c>
      <c r="J19" s="14" t="s">
        <v>4</v>
      </c>
      <c r="K19" s="14" t="s">
        <v>4</v>
      </c>
      <c r="L19" s="14" t="s">
        <v>4</v>
      </c>
      <c r="M19" s="57" t="s">
        <v>4</v>
      </c>
      <c r="N19" s="57" t="s">
        <v>4</v>
      </c>
    </row>
    <row r="20" spans="1:14" ht="16.5">
      <c r="A20" s="5" t="s">
        <v>27</v>
      </c>
      <c r="B20" s="53" t="s">
        <v>0</v>
      </c>
      <c r="C20" s="7"/>
      <c r="D20" s="14">
        <v>235</v>
      </c>
      <c r="E20" s="14">
        <v>236</v>
      </c>
      <c r="F20" s="14">
        <v>232</v>
      </c>
      <c r="G20" s="14" t="s">
        <v>4</v>
      </c>
      <c r="H20" s="14" t="s">
        <v>4</v>
      </c>
      <c r="I20" s="14" t="s">
        <v>4</v>
      </c>
      <c r="J20" s="14" t="s">
        <v>4</v>
      </c>
      <c r="K20" s="14" t="s">
        <v>4</v>
      </c>
      <c r="L20" s="14" t="s">
        <v>4</v>
      </c>
      <c r="M20" s="57" t="s">
        <v>4</v>
      </c>
      <c r="N20" s="57" t="s">
        <v>4</v>
      </c>
    </row>
    <row r="21" spans="1:14" ht="16.5">
      <c r="A21" s="5" t="s">
        <v>28</v>
      </c>
      <c r="B21" s="53" t="s">
        <v>0</v>
      </c>
      <c r="C21" s="7"/>
      <c r="D21" s="14" t="s">
        <v>4</v>
      </c>
      <c r="E21" s="14" t="s">
        <v>4</v>
      </c>
      <c r="F21" s="14" t="s">
        <v>4</v>
      </c>
      <c r="G21" s="14" t="s">
        <v>4</v>
      </c>
      <c r="H21" s="14" t="s">
        <v>4</v>
      </c>
      <c r="I21" s="14" t="s">
        <v>4</v>
      </c>
      <c r="J21" s="14" t="s">
        <v>4</v>
      </c>
      <c r="K21" s="14" t="s">
        <v>4</v>
      </c>
      <c r="L21" s="14" t="s">
        <v>4</v>
      </c>
      <c r="M21" s="57" t="s">
        <v>4</v>
      </c>
      <c r="N21" s="57" t="s">
        <v>4</v>
      </c>
    </row>
    <row r="22" spans="1:14" ht="16.5">
      <c r="A22" s="5" t="s">
        <v>29</v>
      </c>
      <c r="B22" s="53" t="s">
        <v>0</v>
      </c>
      <c r="C22" s="7"/>
      <c r="D22" s="14">
        <v>1029</v>
      </c>
      <c r="E22" s="14">
        <v>1063</v>
      </c>
      <c r="F22" s="14">
        <v>1149</v>
      </c>
      <c r="G22" s="14">
        <v>1195</v>
      </c>
      <c r="H22" s="14">
        <v>1173.2617347999999</v>
      </c>
      <c r="I22" s="14">
        <v>1225.8489239999999</v>
      </c>
      <c r="J22" s="14">
        <v>1279.7699177999998</v>
      </c>
      <c r="K22" s="14">
        <v>1256</v>
      </c>
      <c r="L22" s="14">
        <v>1308</v>
      </c>
      <c r="M22" s="57">
        <v>1213</v>
      </c>
      <c r="N22" s="57">
        <v>1231</v>
      </c>
    </row>
    <row r="23" spans="1:14" ht="16.5">
      <c r="A23" s="5" t="s">
        <v>30</v>
      </c>
      <c r="B23" s="53" t="s">
        <v>0</v>
      </c>
      <c r="C23" s="7"/>
      <c r="D23" s="14">
        <v>11</v>
      </c>
      <c r="E23" s="14">
        <v>11</v>
      </c>
      <c r="F23" s="14">
        <v>11</v>
      </c>
      <c r="G23" s="14" t="s">
        <v>4</v>
      </c>
      <c r="H23" s="14" t="s">
        <v>4</v>
      </c>
      <c r="I23" s="14" t="s">
        <v>4</v>
      </c>
      <c r="J23" s="14" t="s">
        <v>4</v>
      </c>
      <c r="K23" s="14" t="s">
        <v>4</v>
      </c>
      <c r="L23" s="14" t="s">
        <v>4</v>
      </c>
      <c r="M23" s="57" t="s">
        <v>4</v>
      </c>
      <c r="N23" s="57" t="s">
        <v>4</v>
      </c>
    </row>
    <row r="24" spans="1:14" ht="16.5">
      <c r="A24" s="5" t="s">
        <v>31</v>
      </c>
      <c r="B24" s="53" t="s">
        <v>0</v>
      </c>
      <c r="C24" s="7"/>
      <c r="D24" s="14">
        <v>3083</v>
      </c>
      <c r="E24" s="14">
        <v>3072</v>
      </c>
      <c r="F24" s="14">
        <v>3386</v>
      </c>
      <c r="G24" s="14">
        <v>3414</v>
      </c>
      <c r="H24" s="14">
        <v>3522.6224307000002</v>
      </c>
      <c r="I24" s="14">
        <v>3557</v>
      </c>
      <c r="J24" s="14">
        <v>3609.1866559</v>
      </c>
      <c r="K24" s="14">
        <v>3544</v>
      </c>
      <c r="L24" s="14">
        <v>3412</v>
      </c>
      <c r="M24" s="57">
        <v>3212</v>
      </c>
      <c r="N24" s="57">
        <v>3052</v>
      </c>
    </row>
    <row r="25" spans="1:14" ht="16.5">
      <c r="A25" s="5" t="s">
        <v>2</v>
      </c>
      <c r="B25" s="53" t="s">
        <v>0</v>
      </c>
      <c r="C25" s="7"/>
      <c r="D25" s="14">
        <v>918</v>
      </c>
      <c r="E25" s="14">
        <v>905</v>
      </c>
      <c r="F25" s="14">
        <v>919</v>
      </c>
      <c r="G25" s="14">
        <v>897</v>
      </c>
      <c r="H25" s="14">
        <v>911.625055460878</v>
      </c>
      <c r="I25" s="14">
        <v>922.13236200000006</v>
      </c>
      <c r="J25" s="14">
        <v>914.83711158635742</v>
      </c>
      <c r="K25" s="14">
        <v>918</v>
      </c>
      <c r="L25" s="14">
        <v>913</v>
      </c>
      <c r="M25" s="57">
        <v>885</v>
      </c>
      <c r="N25" s="57">
        <v>856</v>
      </c>
    </row>
    <row r="26" spans="1:14" ht="16.5">
      <c r="A26" s="5" t="s">
        <v>32</v>
      </c>
      <c r="B26" s="53" t="s">
        <v>0</v>
      </c>
      <c r="C26" s="7"/>
      <c r="D26" s="14">
        <v>4520</v>
      </c>
      <c r="E26" s="14">
        <v>4611</v>
      </c>
      <c r="F26" s="14">
        <v>4812</v>
      </c>
      <c r="G26" s="14">
        <v>5268.8039682999997</v>
      </c>
      <c r="H26" s="14">
        <v>5078.0990450999998</v>
      </c>
      <c r="I26" s="14">
        <v>5232.4076815999997</v>
      </c>
      <c r="J26" s="14">
        <v>5278.3154926000007</v>
      </c>
      <c r="K26" s="14">
        <v>5377</v>
      </c>
      <c r="L26" s="14">
        <v>5305</v>
      </c>
      <c r="M26" s="57">
        <v>5222</v>
      </c>
      <c r="N26" s="57">
        <v>5216</v>
      </c>
    </row>
    <row r="27" spans="1:14" ht="16.5">
      <c r="A27" s="5" t="s">
        <v>3</v>
      </c>
      <c r="B27" s="53" t="s">
        <v>0</v>
      </c>
      <c r="C27" s="7"/>
      <c r="D27" s="14">
        <v>742</v>
      </c>
      <c r="E27" s="14">
        <v>760</v>
      </c>
      <c r="F27" s="14">
        <v>867</v>
      </c>
      <c r="G27" s="14">
        <v>811</v>
      </c>
      <c r="H27" s="14">
        <v>798.25426709999988</v>
      </c>
      <c r="I27" s="14">
        <v>813.7</v>
      </c>
      <c r="J27" s="14">
        <v>827.42552820000003</v>
      </c>
      <c r="K27" s="14">
        <v>836</v>
      </c>
      <c r="L27" s="14">
        <v>865</v>
      </c>
      <c r="M27" s="57">
        <v>855</v>
      </c>
      <c r="N27" s="57">
        <v>837</v>
      </c>
    </row>
    <row r="28" spans="1:14" ht="16.5">
      <c r="A28" s="5" t="s">
        <v>33</v>
      </c>
      <c r="B28" s="53" t="s">
        <v>0</v>
      </c>
      <c r="C28" s="7"/>
      <c r="D28" s="14">
        <v>1101</v>
      </c>
      <c r="E28" s="14">
        <v>1105</v>
      </c>
      <c r="F28" s="14">
        <v>1190</v>
      </c>
      <c r="G28" s="14">
        <v>1146</v>
      </c>
      <c r="H28" s="14">
        <v>1150.5237878999999</v>
      </c>
      <c r="I28" s="14">
        <v>1207.867</v>
      </c>
      <c r="J28" s="14">
        <v>1220.0999999999999</v>
      </c>
      <c r="K28" s="14">
        <v>1186</v>
      </c>
      <c r="L28" s="14">
        <v>1107</v>
      </c>
      <c r="M28" s="57">
        <v>1064</v>
      </c>
      <c r="N28" s="57">
        <v>1050</v>
      </c>
    </row>
    <row r="29" spans="1:14" ht="16.5">
      <c r="A29" s="5" t="s">
        <v>34</v>
      </c>
      <c r="B29" s="53" t="s">
        <v>0</v>
      </c>
      <c r="C29" s="7"/>
      <c r="D29" s="14">
        <v>135</v>
      </c>
      <c r="E29" s="14">
        <v>134</v>
      </c>
      <c r="F29" s="14">
        <v>138</v>
      </c>
      <c r="G29" s="14" t="s">
        <v>4</v>
      </c>
      <c r="H29" s="14" t="s">
        <v>4</v>
      </c>
      <c r="I29" s="14" t="s">
        <v>4</v>
      </c>
      <c r="J29" s="14" t="s">
        <v>4</v>
      </c>
      <c r="K29" s="14" t="s">
        <v>4</v>
      </c>
      <c r="L29" s="14" t="s">
        <v>4</v>
      </c>
      <c r="M29" s="57" t="s">
        <v>4</v>
      </c>
      <c r="N29" s="57" t="s">
        <v>4</v>
      </c>
    </row>
    <row r="30" spans="1:14" ht="16.5">
      <c r="A30" s="5" t="s">
        <v>35</v>
      </c>
      <c r="B30" s="53" t="s">
        <v>0</v>
      </c>
      <c r="C30" s="7"/>
      <c r="D30" s="14">
        <v>178</v>
      </c>
      <c r="E30" s="14">
        <v>268</v>
      </c>
      <c r="F30" s="14">
        <v>261</v>
      </c>
      <c r="G30" s="14" t="s">
        <v>4</v>
      </c>
      <c r="H30" s="14" t="s">
        <v>4</v>
      </c>
      <c r="I30" s="14" t="s">
        <v>4</v>
      </c>
      <c r="J30" s="14" t="s">
        <v>4</v>
      </c>
      <c r="K30" s="14" t="s">
        <v>4</v>
      </c>
      <c r="L30" s="14" t="s">
        <v>4</v>
      </c>
      <c r="M30" s="57" t="s">
        <v>4</v>
      </c>
      <c r="N30" s="57" t="s">
        <v>4</v>
      </c>
    </row>
    <row r="31" spans="1:14" ht="16.5">
      <c r="A31" s="5" t="s">
        <v>36</v>
      </c>
      <c r="B31" s="53" t="s">
        <v>0</v>
      </c>
      <c r="C31" s="7"/>
      <c r="D31" s="14">
        <v>417</v>
      </c>
      <c r="E31" s="14">
        <v>412</v>
      </c>
      <c r="F31" s="14">
        <v>389</v>
      </c>
      <c r="G31" s="14">
        <v>429</v>
      </c>
      <c r="H31" s="14">
        <v>425.81890569999996</v>
      </c>
      <c r="I31" s="14">
        <v>419.577046</v>
      </c>
      <c r="J31" s="14">
        <v>427</v>
      </c>
      <c r="K31" s="14">
        <v>434</v>
      </c>
      <c r="L31" s="14">
        <v>441</v>
      </c>
      <c r="M31" s="57">
        <v>440</v>
      </c>
      <c r="N31" s="57" t="s">
        <v>4</v>
      </c>
    </row>
    <row r="32" spans="1:14" ht="16.5">
      <c r="A32" s="5" t="s">
        <v>37</v>
      </c>
      <c r="B32" s="53" t="s">
        <v>0</v>
      </c>
      <c r="C32" s="7"/>
      <c r="D32" s="14">
        <v>519</v>
      </c>
      <c r="E32" s="14">
        <v>528</v>
      </c>
      <c r="F32" s="14">
        <v>551</v>
      </c>
      <c r="G32" s="14">
        <v>582</v>
      </c>
      <c r="H32" s="14">
        <v>593.62283960000002</v>
      </c>
      <c r="I32" s="14">
        <v>606.4165385</v>
      </c>
      <c r="J32" s="14">
        <v>605</v>
      </c>
      <c r="K32" s="14">
        <v>626</v>
      </c>
      <c r="L32" s="14">
        <v>637</v>
      </c>
      <c r="M32" s="57">
        <v>643</v>
      </c>
      <c r="N32" s="57" t="s">
        <v>4</v>
      </c>
    </row>
    <row r="33" spans="1:14" ht="16.5">
      <c r="A33" s="5" t="s">
        <v>38</v>
      </c>
      <c r="B33" s="53" t="s">
        <v>0</v>
      </c>
      <c r="C33" s="7"/>
      <c r="D33" s="14">
        <v>3812</v>
      </c>
      <c r="E33" s="14">
        <v>3850</v>
      </c>
      <c r="F33" s="14">
        <v>4003</v>
      </c>
      <c r="G33" s="14">
        <v>4094</v>
      </c>
      <c r="H33" s="14">
        <v>4137.8444500000005</v>
      </c>
      <c r="I33" s="14">
        <v>4299.7744339999999</v>
      </c>
      <c r="J33" s="14">
        <v>4340.8999999999996</v>
      </c>
      <c r="K33" s="14" t="s">
        <v>4</v>
      </c>
      <c r="L33" s="14" t="s">
        <v>4</v>
      </c>
      <c r="M33" s="57" t="s">
        <v>4</v>
      </c>
      <c r="N33" s="57" t="s">
        <v>4</v>
      </c>
    </row>
    <row r="34" spans="1:14" ht="14.25">
      <c r="A34" s="12" t="s">
        <v>6</v>
      </c>
      <c r="B34" s="55" t="s">
        <v>0</v>
      </c>
      <c r="C34" s="60"/>
      <c r="D34" s="15">
        <v>48780</v>
      </c>
      <c r="E34" s="15">
        <v>48494</v>
      </c>
      <c r="F34" s="15">
        <v>50233</v>
      </c>
      <c r="G34" s="15">
        <v>51835</v>
      </c>
      <c r="H34" s="15">
        <v>52027</v>
      </c>
      <c r="I34" s="15">
        <v>52703.632034899994</v>
      </c>
      <c r="J34" s="15">
        <v>52844.439999999995</v>
      </c>
      <c r="K34" s="15" t="s">
        <v>4</v>
      </c>
      <c r="L34" s="15" t="s">
        <v>4</v>
      </c>
      <c r="M34" s="58" t="s">
        <v>4</v>
      </c>
      <c r="N34" s="58" t="s">
        <v>4</v>
      </c>
    </row>
    <row r="35" spans="1:14" ht="16.5" customHeight="1">
      <c r="A35" s="12" t="s">
        <v>40</v>
      </c>
      <c r="B35" s="55" t="s">
        <v>0</v>
      </c>
      <c r="C35" s="60">
        <v>1</v>
      </c>
      <c r="D35" s="15" t="s">
        <v>4</v>
      </c>
      <c r="E35" s="15" t="s">
        <v>4</v>
      </c>
      <c r="F35" s="15" t="s">
        <v>4</v>
      </c>
      <c r="G35" s="15" t="s">
        <v>4</v>
      </c>
      <c r="H35" s="15" t="s">
        <v>4</v>
      </c>
      <c r="I35" s="15" t="s">
        <v>4</v>
      </c>
      <c r="J35" s="15" t="s">
        <v>4</v>
      </c>
      <c r="K35" s="15">
        <v>48652.71</v>
      </c>
      <c r="L35" s="15">
        <v>48795</v>
      </c>
      <c r="M35" s="58">
        <v>46676.800000000003</v>
      </c>
      <c r="N35" s="58">
        <v>45474.6</v>
      </c>
    </row>
    <row r="36" spans="1:14" ht="16.5">
      <c r="A36" s="7" t="s">
        <v>60</v>
      </c>
      <c r="B36" s="63"/>
      <c r="C36" s="7"/>
      <c r="D36" s="57"/>
      <c r="E36" s="57"/>
      <c r="F36" s="57"/>
      <c r="G36" s="57"/>
      <c r="H36" s="57"/>
      <c r="I36" s="57"/>
      <c r="J36" s="57"/>
      <c r="K36" s="57"/>
      <c r="L36" s="57"/>
      <c r="M36" s="57"/>
    </row>
    <row r="37" spans="1:14" ht="16.5">
      <c r="A37" s="25" t="s">
        <v>64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4" ht="16.5">
      <c r="A38" s="26" t="s">
        <v>8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1:14" ht="16.5">
      <c r="A39" s="7" t="s">
        <v>58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2</vt:i4>
      </vt:variant>
    </vt:vector>
  </HeadingPairs>
  <TitlesOfParts>
    <vt:vector size="8" baseType="lpstr">
      <vt:lpstr>Rind- und Kalbfleisch</vt:lpstr>
      <vt:lpstr>Schweinefleisch</vt:lpstr>
      <vt:lpstr>Schaf- und Ziegenfleisch</vt:lpstr>
      <vt:lpstr>Pferdefleisch</vt:lpstr>
      <vt:lpstr>Geflügelfleisch</vt:lpstr>
      <vt:lpstr>Fleisch insgesamt</vt:lpstr>
      <vt:lpstr>'Rind- und Kalbfleisch'!Druckbereich</vt:lpstr>
      <vt:lpstr>'Schaf- und Ziegenfleisch'!Druckbereich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2022-09-13T12:21:54Z</cp:lastPrinted>
  <dcterms:created xsi:type="dcterms:W3CDTF">1998-11-16T07:50:37Z</dcterms:created>
  <dcterms:modified xsi:type="dcterms:W3CDTF">2024-11-20T10:53:58Z</dcterms:modified>
</cp:coreProperties>
</file>