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Referat 414\50 Jahrbuch\20_Tabellen_JB\20_Tabellen_2020\zur Internet Veröffentlichung freigegeben\"/>
    </mc:Choice>
  </mc:AlternateContent>
  <bookViews>
    <workbookView xWindow="210" yWindow="-75" windowWidth="16485" windowHeight="7590" activeTab="1"/>
  </bookViews>
  <sheets>
    <sheet name="Vorbemerkung" sheetId="12" r:id="rId1"/>
    <sheet name="SJ 2020 Kapitel H, I_a" sheetId="9" r:id="rId2"/>
    <sheet name="SJ 2020 Kapitel H, I_b" sheetId="10" r:id="rId3"/>
  </sheets>
  <definedNames>
    <definedName name="data_zone">#REF!</definedName>
    <definedName name="data_zone4351">#REF!,#REF!,#REF!,#REF!</definedName>
    <definedName name="data_zone4371">#REF!,#REF!,#REF!,#REF!</definedName>
    <definedName name="dm">#REF!</definedName>
    <definedName name="_xlnm.Print_Area" localSheetId="1">'SJ 2020 Kapitel H, I_a'!$A$1:$T$61</definedName>
    <definedName name="_xlnm.Print_Area" localSheetId="2">'SJ 2020 Kapitel H, I_b'!$A$1:$R$63</definedName>
    <definedName name="_xlnm.Print_Area" localSheetId="0">Vorbemerkung!$A$1:$H$24</definedName>
    <definedName name="DRUCKE">#REF!</definedName>
  </definedNames>
  <calcPr calcId="162913"/>
</workbook>
</file>

<file path=xl/calcChain.xml><?xml version="1.0" encoding="utf-8"?>
<calcChain xmlns="http://schemas.openxmlformats.org/spreadsheetml/2006/main">
  <c r="D58" i="9" l="1"/>
  <c r="E58" i="9"/>
  <c r="F58" i="9"/>
  <c r="G58" i="9"/>
  <c r="H58" i="9"/>
  <c r="I58" i="9"/>
  <c r="J58" i="9"/>
  <c r="K58" i="9"/>
  <c r="L58" i="9"/>
  <c r="M58" i="9"/>
  <c r="N58" i="9"/>
  <c r="O58" i="9"/>
  <c r="P58" i="9"/>
  <c r="Q58" i="9"/>
  <c r="R58" i="9"/>
  <c r="C58" i="9"/>
  <c r="Q17" i="9" l="1"/>
  <c r="D17" i="9" l="1"/>
  <c r="E17" i="9"/>
  <c r="F17" i="9"/>
  <c r="G17" i="9"/>
  <c r="H17" i="9"/>
  <c r="I17" i="9"/>
  <c r="J17" i="9"/>
  <c r="K17" i="9"/>
  <c r="L17" i="9"/>
  <c r="M17" i="9"/>
  <c r="N17" i="9"/>
  <c r="O17" i="9"/>
  <c r="P17" i="9"/>
  <c r="R17" i="9"/>
  <c r="C17" i="9"/>
  <c r="D26" i="9" l="1"/>
  <c r="E26" i="9"/>
  <c r="F26" i="9"/>
  <c r="G26" i="9"/>
  <c r="H26" i="9"/>
  <c r="I26" i="9"/>
  <c r="J26" i="9"/>
  <c r="K26" i="9"/>
  <c r="L26" i="9"/>
  <c r="M26" i="9"/>
  <c r="N26" i="9"/>
  <c r="O26" i="9"/>
  <c r="P26" i="9"/>
  <c r="Q26" i="9"/>
  <c r="R26" i="9"/>
  <c r="C26" i="9"/>
  <c r="D43" i="9" l="1"/>
  <c r="E43" i="9"/>
  <c r="F43" i="9"/>
  <c r="G43" i="9"/>
  <c r="H43" i="9"/>
  <c r="I43" i="9"/>
  <c r="J43" i="9"/>
  <c r="K43" i="9"/>
  <c r="L43" i="9"/>
  <c r="M43" i="9"/>
  <c r="N43" i="9"/>
  <c r="O43" i="9"/>
  <c r="P43" i="9"/>
  <c r="Q43" i="9"/>
  <c r="R43" i="9"/>
  <c r="C43" i="9"/>
  <c r="D52" i="9" l="1"/>
  <c r="E52" i="9"/>
  <c r="F52" i="9"/>
  <c r="G52" i="9"/>
  <c r="H52" i="9"/>
  <c r="I52" i="9"/>
  <c r="J52" i="9"/>
  <c r="K52" i="9"/>
  <c r="L52" i="9"/>
  <c r="M52" i="9"/>
  <c r="N52" i="9"/>
  <c r="O52" i="9"/>
  <c r="P52" i="9"/>
  <c r="Q52" i="9"/>
  <c r="R52" i="9"/>
  <c r="C52" i="9"/>
</calcChain>
</file>

<file path=xl/sharedStrings.xml><?xml version="1.0" encoding="utf-8"?>
<sst xmlns="http://schemas.openxmlformats.org/spreadsheetml/2006/main" count="310" uniqueCount="141">
  <si>
    <t>des Wirtschaftsbereichs Landwirtschaft</t>
  </si>
  <si>
    <t>be</t>
  </si>
  <si>
    <t>dk</t>
  </si>
  <si>
    <t>de</t>
  </si>
  <si>
    <t>gr</t>
  </si>
  <si>
    <t>es</t>
  </si>
  <si>
    <t>fr</t>
  </si>
  <si>
    <t>ie</t>
  </si>
  <si>
    <t>it</t>
  </si>
  <si>
    <t>lu</t>
  </si>
  <si>
    <t>nl</t>
  </si>
  <si>
    <t>at</t>
  </si>
  <si>
    <t>pt</t>
  </si>
  <si>
    <t>fi</t>
  </si>
  <si>
    <t>se</t>
  </si>
  <si>
    <t>uk</t>
  </si>
  <si>
    <t>eu15</t>
  </si>
  <si>
    <t>Gliederung</t>
  </si>
  <si>
    <t>Kartoffeln</t>
  </si>
  <si>
    <t>Zuckerrüben</t>
  </si>
  <si>
    <t xml:space="preserve">   dar. Ölsaaten</t>
  </si>
  <si>
    <t>Futterpflanzen</t>
  </si>
  <si>
    <t>Gemüse</t>
  </si>
  <si>
    <t>Obst</t>
  </si>
  <si>
    <t>Wein</t>
  </si>
  <si>
    <t>Sonstige pflanzliche</t>
  </si>
  <si>
    <t xml:space="preserve">   Erzeugnisse</t>
  </si>
  <si>
    <t>Pflanzliche Erzeugung</t>
  </si>
  <si>
    <t xml:space="preserve">   zusammen</t>
  </si>
  <si>
    <t>Rinder und Kälber</t>
  </si>
  <si>
    <t>Schweine</t>
  </si>
  <si>
    <t>Geflügel</t>
  </si>
  <si>
    <t>Milch</t>
  </si>
  <si>
    <t>Eier</t>
  </si>
  <si>
    <t>Sonstige tierische</t>
  </si>
  <si>
    <t>Tierische Erzeugung</t>
  </si>
  <si>
    <t>Erzeugung insgesamt</t>
  </si>
  <si>
    <t>Futtermittel</t>
  </si>
  <si>
    <t>Dünge- und Boden-</t>
  </si>
  <si>
    <t xml:space="preserve">   verbesserungsmittel</t>
  </si>
  <si>
    <t>Energie</t>
  </si>
  <si>
    <t>Sonstige Vorleistungen</t>
  </si>
  <si>
    <t>Vorleistungen zusammen</t>
  </si>
  <si>
    <t>Bruttowertschöpfung</t>
  </si>
  <si>
    <t xml:space="preserve">   zu Herstellungspreisen</t>
  </si>
  <si>
    <t>Abschreibungen</t>
  </si>
  <si>
    <t>Nettowertschöpfung</t>
  </si>
  <si>
    <t>Sonstige Produktionssubventionen</t>
  </si>
  <si>
    <t>Sonst. Produktionssubventionen</t>
  </si>
  <si>
    <t>Sonstige Produktionsabgaben</t>
  </si>
  <si>
    <t xml:space="preserve">   zu Faktorkosten</t>
  </si>
  <si>
    <t>BE</t>
  </si>
  <si>
    <t>BG</t>
  </si>
  <si>
    <t>CZ</t>
  </si>
  <si>
    <t>DK</t>
  </si>
  <si>
    <t>DE</t>
  </si>
  <si>
    <t>EE</t>
  </si>
  <si>
    <t>IE</t>
  </si>
  <si>
    <t>GR</t>
  </si>
  <si>
    <t>ES</t>
  </si>
  <si>
    <t>FR</t>
  </si>
  <si>
    <t>IT</t>
  </si>
  <si>
    <t>CY</t>
  </si>
  <si>
    <t>LV</t>
  </si>
  <si>
    <t>LT</t>
  </si>
  <si>
    <t>LU</t>
  </si>
  <si>
    <t>HU</t>
  </si>
  <si>
    <t>MT</t>
  </si>
  <si>
    <t>NL</t>
  </si>
  <si>
    <t>AT</t>
  </si>
  <si>
    <t>PL</t>
  </si>
  <si>
    <t>PT</t>
  </si>
  <si>
    <t>RO</t>
  </si>
  <si>
    <t>SI</t>
  </si>
  <si>
    <t>SK</t>
  </si>
  <si>
    <t>FI</t>
  </si>
  <si>
    <t>SE</t>
  </si>
  <si>
    <t>UK</t>
  </si>
  <si>
    <t>Getreide</t>
  </si>
  <si>
    <t>HR</t>
  </si>
  <si>
    <t>Veröffentlicht unter: BMEL-Statistik.de</t>
  </si>
  <si>
    <t xml:space="preserve">H. Ernährung, Landwirtschaft und Forsten in den </t>
  </si>
  <si>
    <t>Mitgliedstaaten der EU</t>
  </si>
  <si>
    <t xml:space="preserve">Vorbemerkungen: Die hier aufgeführten Ergebnisse entstammen zumeist dem Datenangebot des Statistischen Amtes der Europäischen Union (EUROSTAT) in Luxemburg sowie Veröffentlichungen der Generaldirektion Landwirtschaft und ländliche Entwicklung (GD AGRI) der Europäischen Kommission in Brüssel. </t>
  </si>
  <si>
    <t>Da die Agrarstatistiken der EU-Mitgliedstaaten hinsichtlich ihrer Erhebungsmethoden, ihres Aufbaues und der verwendeten Definitionen z. T. Unterschiede aufweisen, ist eine unbedingte Vergleichbarkeit der Zahlen zwischen den einzelnen Mitgliedstaaten nicht immer gegeben. Die erforderlichen Vorbehalte und Anmerkungen konnten aus Platzgründen nicht immer aufgenommen werden, sie sind jedoch den Fachveröffentlichungen von EUROSTAT zu entnehmen.</t>
  </si>
  <si>
    <t>In einigen Tabellen wird kein Ergebnis für die EU insgesamt ausgewiesen, da Daten einzelner Mitgliedstaaten der Geheimhaltung unterliegen und nicht veröffentlicht werden.</t>
  </si>
  <si>
    <t>EUROSTAT weist die Ergebnisse für den innergemeinschaftlichen Handel bei den Eingängen/Einfuhren entgegen deutschem Verfahren (Ursprungsland) nach Versendungsland aus, im Handel mit Drittländern nach Ursprungsland. Daher wird eine Addition zu einem ”Insgesamt-Ergebnis” von EUROSTAT nicht vorgenommen.</t>
  </si>
  <si>
    <t>An der Einführung des Euro als Gemeinschaftswährung zum 01.01.1999 nahmen unmittelbar die Mitgliedstaaten BE, DE, ES, FR, IE, IT, LU, NL, AT, PT und FI teil; als neue Mitglieder der Eurozone kamen GR am 01.01.2001 und SI am 01.01.2007 hinzu. Am 01.01.2008 folgten CY und MT, sowie SK am 01.01.2009, EE am 01.01.2011 und LV am 01.01.2014.</t>
  </si>
  <si>
    <t xml:space="preserve">Die Gliederung der Mitgliedstaaten in den Tabellen erfolgt analog der Vorgehensweise von EUROSTAT in alphabetischer Reihenfolge nach der offiziellen Landesbezeichnung. </t>
  </si>
  <si>
    <t>In einigen Tabellen sind die Mitgliedstaaten aus Platzgründen mit folgenden zweistelligen Abkürzungen bezeichnet:</t>
  </si>
  <si>
    <t>= Österreich</t>
  </si>
  <si>
    <t>= Frankreich</t>
  </si>
  <si>
    <t>= Niederlande</t>
  </si>
  <si>
    <t>= Belgien</t>
  </si>
  <si>
    <t>= Griechenland</t>
  </si>
  <si>
    <t>= Polen</t>
  </si>
  <si>
    <t>= Bulgarien</t>
  </si>
  <si>
    <t>= Kroatien</t>
  </si>
  <si>
    <t>= Portugal</t>
  </si>
  <si>
    <t>= Zypern</t>
  </si>
  <si>
    <t>= Ungarn</t>
  </si>
  <si>
    <t>= Rumänien</t>
  </si>
  <si>
    <t>= Tschechische Republik</t>
  </si>
  <si>
    <t>= Irland</t>
  </si>
  <si>
    <t>= Schweden</t>
  </si>
  <si>
    <t>= Deutschland</t>
  </si>
  <si>
    <t>= Italien</t>
  </si>
  <si>
    <t>= Slowenien</t>
  </si>
  <si>
    <t>= Dänemark</t>
  </si>
  <si>
    <t>= Lettland</t>
  </si>
  <si>
    <t>= Slowakei</t>
  </si>
  <si>
    <t>= Estland</t>
  </si>
  <si>
    <t>= Litauen</t>
  </si>
  <si>
    <t>= Vereinigtes Königreich</t>
  </si>
  <si>
    <t>= Spanien</t>
  </si>
  <si>
    <t>= Luxemburg</t>
  </si>
  <si>
    <t>= Finnland</t>
  </si>
  <si>
    <t>= Malta</t>
  </si>
  <si>
    <t xml:space="preserve">Soweit EUROSTAT Daten von Kroatien veröffentlicht hat, wurden diese auch rückwirkend aufgenommen. </t>
  </si>
  <si>
    <t>Länder, von denen keine Daten vorliegen, werden teilweise nicht mehr aufgeführt.</t>
  </si>
  <si>
    <t>Pflanzen und Blumen</t>
  </si>
  <si>
    <t>Schafe und Ziegen</t>
  </si>
  <si>
    <r>
      <t xml:space="preserve">Sonstige Tiere </t>
    </r>
    <r>
      <rPr>
        <vertAlign val="superscript"/>
        <sz val="7"/>
        <rFont val="Times New Roman"/>
        <family val="1"/>
      </rPr>
      <t>3)</t>
    </r>
  </si>
  <si>
    <r>
      <t>Sonstiges</t>
    </r>
    <r>
      <rPr>
        <vertAlign val="superscript"/>
        <sz val="7"/>
        <rFont val="Times New Roman"/>
        <family val="1"/>
      </rPr>
      <t xml:space="preserve"> 4</t>
    </r>
    <r>
      <rPr>
        <vertAlign val="superscript"/>
        <sz val="6.5"/>
        <rFont val="Times New Roman"/>
        <family val="1"/>
      </rPr>
      <t>)</t>
    </r>
  </si>
  <si>
    <r>
      <t xml:space="preserve">Sonstiges </t>
    </r>
    <r>
      <rPr>
        <vertAlign val="superscript"/>
        <sz val="7"/>
        <rFont val="Times New Roman"/>
        <family val="1"/>
      </rPr>
      <t>4</t>
    </r>
    <r>
      <rPr>
        <vertAlign val="superscript"/>
        <sz val="6.5"/>
        <rFont val="Times New Roman"/>
        <family val="1"/>
      </rPr>
      <t>)</t>
    </r>
  </si>
  <si>
    <r>
      <t xml:space="preserve">Sonstige Tiere </t>
    </r>
    <r>
      <rPr>
        <vertAlign val="superscript"/>
        <sz val="7"/>
        <rFont val="Times New Roman"/>
        <family val="1"/>
      </rPr>
      <t>3)</t>
    </r>
    <r>
      <rPr>
        <sz val="7"/>
        <rFont val="Times New Roman"/>
        <family val="1"/>
      </rPr>
      <t xml:space="preserve"> </t>
    </r>
  </si>
  <si>
    <t>Pflnzen und Blumen</t>
  </si>
  <si>
    <t>Mill. €</t>
  </si>
  <si>
    <r>
      <t xml:space="preserve">   Erzeugnisse </t>
    </r>
    <r>
      <rPr>
        <vertAlign val="superscript"/>
        <sz val="7"/>
        <rFont val="Times New Roman"/>
        <family val="1"/>
      </rPr>
      <t>2)</t>
    </r>
  </si>
  <si>
    <r>
      <t>Sonstige Tiere</t>
    </r>
    <r>
      <rPr>
        <vertAlign val="superscript"/>
        <sz val="7"/>
        <rFont val="Times New Roman"/>
        <family val="1"/>
      </rPr>
      <t xml:space="preserve"> 3)</t>
    </r>
  </si>
  <si>
    <t>Q u e l l e: EUROSTAT (November 2020), BLE (414).</t>
  </si>
  <si>
    <t xml:space="preserve">257. Erzeugung, Vorleistungen und Wertschöpfung </t>
  </si>
  <si>
    <t>Fußnoten siehe Seite 260.</t>
  </si>
  <si>
    <t>Fortsetzung Seite 260.</t>
  </si>
  <si>
    <t>- 4)  Landwirtschaftliche Dienstleistungen sowie nicht trennnbare nichtlandwirtschafliche Nebentätigkeiten</t>
  </si>
  <si>
    <t xml:space="preserve">1) Ölsaaten, Tabak, Hopfen, Eiweiß- und Textilpflanzen.     -     2) Unter anderem Olivenöl.   -   3) Unter anderem Einhufer. </t>
  </si>
  <si>
    <t xml:space="preserve">Mill. € </t>
  </si>
  <si>
    <r>
      <t xml:space="preserve">Handelsgewächse </t>
    </r>
    <r>
      <rPr>
        <vertAlign val="superscript"/>
        <sz val="7"/>
        <rFont val="Times New Roman"/>
        <family val="1"/>
      </rPr>
      <t>1)</t>
    </r>
  </si>
  <si>
    <t>EU - 27</t>
  </si>
  <si>
    <t>EU - 28</t>
  </si>
  <si>
    <r>
      <rPr>
        <sz val="9"/>
        <color indexed="8"/>
        <rFont val="Times New Roman"/>
        <family val="1"/>
      </rPr>
      <t>Noch:</t>
    </r>
    <r>
      <rPr>
        <b/>
        <sz val="9"/>
        <color indexed="8"/>
        <rFont val="Times New Roman"/>
        <family val="1"/>
      </rPr>
      <t xml:space="preserve"> 257. Erzeugung, Vorleistungen und Wertschöpfung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</si>
</sst>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0"/>
    <numFmt numFmtId="165" formatCode="???\ ??0"/>
  </numFmts>
  <fonts count="28">
    <font>
      <sz val="10"/>
      <name val="Arial"/>
    </font>
    <font>
      <sz val="10"/>
      <name val="Arial"/>
      <family val="2"/>
    </font>
    <font>
      <sz val="10"/>
      <name val="Times New Roman"/>
      <family val="1"/>
    </font>
    <font>
      <b/>
      <sz val="12"/>
      <color indexed="9"/>
      <name val="Times New Roman"/>
      <family val="1"/>
    </font>
    <font>
      <b/>
      <sz val="11"/>
      <color indexed="8"/>
      <name val="Times New Roman"/>
      <family val="1"/>
    </font>
    <font>
      <b/>
      <sz val="12"/>
      <name val="Times New Roman"/>
      <family val="1"/>
    </font>
    <font>
      <b/>
      <sz val="11"/>
      <name val="Times New Roman"/>
      <family val="1"/>
    </font>
    <font>
      <sz val="9"/>
      <color indexed="9"/>
      <name val="Times New Roman"/>
      <family val="1"/>
    </font>
    <font>
      <sz val="9"/>
      <name val="Times New Roman"/>
      <family val="1"/>
    </font>
    <font>
      <sz val="9"/>
      <color indexed="8"/>
      <name val="Times New Roman"/>
      <family val="1"/>
    </font>
    <font>
      <sz val="7"/>
      <color indexed="9"/>
      <name val="Times New Roman"/>
      <family val="1"/>
    </font>
    <font>
      <sz val="7"/>
      <name val="Times New Roman"/>
      <family val="1"/>
    </font>
    <font>
      <b/>
      <sz val="7"/>
      <name val="Times New Roman"/>
      <family val="1"/>
    </font>
    <font>
      <b/>
      <sz val="7"/>
      <color indexed="8"/>
      <name val="Times New Roman"/>
      <family val="1"/>
    </font>
    <font>
      <b/>
      <sz val="7"/>
      <color indexed="9"/>
      <name val="Times New Roman"/>
      <family val="1"/>
    </font>
    <font>
      <sz val="7"/>
      <color indexed="8"/>
      <name val="Times New Roman"/>
      <family val="1"/>
    </font>
    <font>
      <b/>
      <sz val="9"/>
      <name val="Times New Roman"/>
      <family val="1"/>
    </font>
    <font>
      <b/>
      <sz val="9"/>
      <color indexed="9"/>
      <name val="Times New Roman"/>
      <family val="1"/>
    </font>
    <font>
      <sz val="10"/>
      <name val="Arial"/>
      <family val="2"/>
    </font>
    <font>
      <vertAlign val="superscript"/>
      <sz val="6.5"/>
      <name val="Times New Roman"/>
      <family val="1"/>
    </font>
    <font>
      <sz val="11"/>
      <name val="Arial"/>
      <family val="2"/>
    </font>
    <font>
      <b/>
      <sz val="9"/>
      <color indexed="8"/>
      <name val="Times New Roman"/>
      <family val="1"/>
    </font>
    <font>
      <sz val="11"/>
      <name val="Arial"/>
      <family val="2"/>
    </font>
    <font>
      <sz val="8"/>
      <name val="Times New Roman"/>
      <family val="1"/>
    </font>
    <font>
      <sz val="10"/>
      <name val="Univers (WN)"/>
    </font>
    <font>
      <b/>
      <sz val="14"/>
      <color rgb="FF000000"/>
      <name val="Times New Roman"/>
      <family val="1"/>
    </font>
    <font>
      <sz val="8.5"/>
      <color rgb="FF000000"/>
      <name val="Times New Roman"/>
      <family val="1"/>
    </font>
    <font>
      <vertAlign val="superscript"/>
      <sz val="7"/>
      <name val="Times New Roman"/>
      <family val="1"/>
    </font>
  </fonts>
  <fills count="2">
    <fill>
      <patternFill patternType="none"/>
    </fill>
    <fill>
      <patternFill patternType="gray125"/>
    </fill>
  </fills>
  <borders count="11">
    <border>
      <left/>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20" fillId="0" borderId="0"/>
    <xf numFmtId="0" fontId="22" fillId="0" borderId="0"/>
    <xf numFmtId="0" fontId="2" fillId="0" borderId="0"/>
    <xf numFmtId="0" fontId="24" fillId="0" borderId="0"/>
  </cellStyleXfs>
  <cellXfs count="102">
    <xf numFmtId="0" fontId="0" fillId="0" borderId="0" xfId="0"/>
    <xf numFmtId="0" fontId="3" fillId="0" borderId="0" xfId="4" applyFont="1"/>
    <xf numFmtId="0" fontId="4" fillId="0" borderId="0" xfId="4" applyFont="1"/>
    <xf numFmtId="0" fontId="5" fillId="0" borderId="0" xfId="4" applyFont="1"/>
    <xf numFmtId="0" fontId="4" fillId="0" borderId="0" xfId="4" applyFont="1" applyAlignment="1">
      <alignment horizontal="right"/>
    </xf>
    <xf numFmtId="0" fontId="6" fillId="0" borderId="0" xfId="4" applyFont="1"/>
    <xf numFmtId="0" fontId="7" fillId="0" borderId="0" xfId="4" applyFont="1"/>
    <xf numFmtId="0" fontId="8" fillId="0" borderId="0" xfId="4" applyFont="1"/>
    <xf numFmtId="0" fontId="9" fillId="0" borderId="0" xfId="4" applyFont="1" applyAlignment="1">
      <alignment horizontal="right"/>
    </xf>
    <xf numFmtId="0" fontId="8" fillId="0" borderId="0" xfId="4" applyFont="1" applyAlignment="1">
      <alignment horizontal="left"/>
    </xf>
    <xf numFmtId="0" fontId="8" fillId="0" borderId="0" xfId="4" applyFont="1" applyFill="1"/>
    <xf numFmtId="0" fontId="7" fillId="0" borderId="0" xfId="4" applyFont="1" applyAlignment="1">
      <alignment horizontal="right"/>
    </xf>
    <xf numFmtId="0" fontId="7" fillId="0" borderId="0" xfId="4" applyFont="1" applyAlignment="1">
      <alignment horizontal="left"/>
    </xf>
    <xf numFmtId="0" fontId="7" fillId="0" borderId="0" xfId="4" applyFont="1" applyFill="1"/>
    <xf numFmtId="0" fontId="10" fillId="0" borderId="1" xfId="4" applyFont="1" applyBorder="1" applyAlignment="1">
      <alignment vertical="center"/>
    </xf>
    <xf numFmtId="0" fontId="11" fillId="0" borderId="0" xfId="4" applyFont="1" applyAlignment="1">
      <alignment vertical="center"/>
    </xf>
    <xf numFmtId="0" fontId="10" fillId="0" borderId="2" xfId="4" applyFont="1" applyBorder="1"/>
    <xf numFmtId="0" fontId="11" fillId="0" borderId="0" xfId="4" applyFont="1" applyBorder="1" applyAlignment="1">
      <alignment horizontal="center"/>
    </xf>
    <xf numFmtId="0" fontId="12" fillId="0" borderId="0" xfId="4" applyFont="1" applyBorder="1" applyAlignment="1">
      <alignment horizontal="center"/>
    </xf>
    <xf numFmtId="0" fontId="11" fillId="0" borderId="3" xfId="4" applyFont="1" applyBorder="1" applyAlignment="1">
      <alignment horizontal="center"/>
    </xf>
    <xf numFmtId="0" fontId="11" fillId="0" borderId="0" xfId="4" applyFont="1" applyFill="1"/>
    <xf numFmtId="0" fontId="11" fillId="0" borderId="0" xfId="4" applyFont="1"/>
    <xf numFmtId="49" fontId="10" fillId="0" borderId="2" xfId="4" quotePrefix="1" applyNumberFormat="1" applyFont="1" applyBorder="1" applyAlignment="1">
      <alignment horizontal="left"/>
    </xf>
    <xf numFmtId="0" fontId="11" fillId="0" borderId="0" xfId="4" applyFont="1" applyBorder="1" applyAlignment="1">
      <alignment horizontal="left"/>
    </xf>
    <xf numFmtId="165" fontId="11" fillId="0" borderId="0" xfId="4" applyNumberFormat="1" applyFont="1" applyBorder="1" applyAlignment="1">
      <alignment horizontal="right"/>
    </xf>
    <xf numFmtId="0" fontId="11" fillId="0" borderId="0" xfId="4" applyFont="1" applyBorder="1" applyAlignment="1">
      <alignment horizontal="right"/>
    </xf>
    <xf numFmtId="0" fontId="11" fillId="0" borderId="0" xfId="4" quotePrefix="1" applyFont="1" applyAlignment="1">
      <alignment horizontal="left"/>
    </xf>
    <xf numFmtId="0" fontId="11" fillId="0" borderId="0" xfId="4" applyFont="1" applyBorder="1"/>
    <xf numFmtId="49" fontId="10" fillId="0" borderId="2" xfId="4" quotePrefix="1" applyNumberFormat="1" applyFont="1" applyFill="1" applyBorder="1" applyAlignment="1">
      <alignment horizontal="left"/>
    </xf>
    <xf numFmtId="0" fontId="11" fillId="0" borderId="0" xfId="4" applyFont="1" applyFill="1" applyBorder="1"/>
    <xf numFmtId="49" fontId="10" fillId="0" borderId="2" xfId="4" applyNumberFormat="1" applyFont="1" applyBorder="1"/>
    <xf numFmtId="0" fontId="13" fillId="0" borderId="0" xfId="4" applyFont="1" applyBorder="1"/>
    <xf numFmtId="0" fontId="13" fillId="0" borderId="0" xfId="4" applyFont="1" applyBorder="1" applyAlignment="1">
      <alignment horizontal="right"/>
    </xf>
    <xf numFmtId="49" fontId="14" fillId="0" borderId="2" xfId="4" quotePrefix="1" applyNumberFormat="1" applyFont="1" applyBorder="1" applyAlignment="1">
      <alignment horizontal="left"/>
    </xf>
    <xf numFmtId="0" fontId="12" fillId="0" borderId="0" xfId="4" applyFont="1" applyBorder="1" applyAlignment="1">
      <alignment horizontal="left"/>
    </xf>
    <xf numFmtId="0" fontId="12" fillId="0" borderId="0" xfId="4" applyFont="1" applyBorder="1" applyAlignment="1">
      <alignment horizontal="right"/>
    </xf>
    <xf numFmtId="0" fontId="12" fillId="0" borderId="0" xfId="4" applyFont="1"/>
    <xf numFmtId="49" fontId="14" fillId="0" borderId="2" xfId="4" applyNumberFormat="1" applyFont="1" applyBorder="1"/>
    <xf numFmtId="0" fontId="12" fillId="0" borderId="0" xfId="4" applyFont="1" applyBorder="1"/>
    <xf numFmtId="0" fontId="15" fillId="0" borderId="0" xfId="4" applyFont="1" applyBorder="1"/>
    <xf numFmtId="0" fontId="15" fillId="0" borderId="0" xfId="4" applyFont="1" applyBorder="1" applyAlignment="1">
      <alignment horizontal="right"/>
    </xf>
    <xf numFmtId="49" fontId="10" fillId="0" borderId="4" xfId="4" applyNumberFormat="1" applyFont="1" applyBorder="1"/>
    <xf numFmtId="0" fontId="11" fillId="0" borderId="5" xfId="4" applyFont="1" applyBorder="1"/>
    <xf numFmtId="0" fontId="11" fillId="0" borderId="3" xfId="4" applyFont="1" applyBorder="1" applyAlignment="1"/>
    <xf numFmtId="0" fontId="15" fillId="0" borderId="0" xfId="4" applyFont="1" applyAlignment="1"/>
    <xf numFmtId="0" fontId="11" fillId="0" borderId="0" xfId="4" applyFont="1" applyAlignment="1"/>
    <xf numFmtId="0" fontId="11" fillId="0" borderId="0" xfId="4" applyFont="1" applyAlignment="1">
      <alignment horizontal="right"/>
    </xf>
    <xf numFmtId="0" fontId="10" fillId="0" borderId="0" xfId="4" applyFont="1"/>
    <xf numFmtId="164" fontId="8" fillId="0" borderId="0" xfId="4" applyNumberFormat="1" applyFont="1"/>
    <xf numFmtId="0" fontId="16" fillId="0" borderId="0" xfId="4" applyFont="1"/>
    <xf numFmtId="0" fontId="17" fillId="0" borderId="0" xfId="4" applyFont="1"/>
    <xf numFmtId="0" fontId="12" fillId="0" borderId="5" xfId="4" applyFont="1" applyBorder="1"/>
    <xf numFmtId="0" fontId="12" fillId="0" borderId="3" xfId="4" applyFont="1" applyBorder="1" applyAlignment="1"/>
    <xf numFmtId="0" fontId="12" fillId="0" borderId="0" xfId="4" applyFont="1" applyAlignment="1"/>
    <xf numFmtId="164" fontId="11" fillId="0" borderId="0" xfId="4" applyNumberFormat="1" applyFont="1" applyAlignment="1"/>
    <xf numFmtId="164" fontId="11" fillId="0" borderId="0" xfId="4" applyNumberFormat="1" applyFont="1" applyFill="1"/>
    <xf numFmtId="0" fontId="5" fillId="0" borderId="0" xfId="4" applyFont="1" applyAlignment="1">
      <alignment horizontal="left"/>
    </xf>
    <xf numFmtId="0" fontId="11" fillId="0" borderId="0" xfId="4" applyFont="1" applyAlignment="1">
      <alignment horizontal="left"/>
    </xf>
    <xf numFmtId="0" fontId="11" fillId="0" borderId="6" xfId="4" applyFont="1" applyBorder="1" applyAlignment="1">
      <alignment horizontal="left" vertical="center"/>
    </xf>
    <xf numFmtId="164" fontId="11" fillId="0" borderId="0" xfId="4" applyNumberFormat="1" applyFont="1"/>
    <xf numFmtId="0" fontId="11" fillId="0" borderId="0" xfId="4" applyFont="1" applyBorder="1" applyAlignment="1"/>
    <xf numFmtId="164" fontId="11" fillId="0" borderId="0" xfId="4" applyNumberFormat="1" applyFont="1" applyBorder="1"/>
    <xf numFmtId="1" fontId="18" fillId="0" borderId="0" xfId="0" applyNumberFormat="1" applyFont="1" applyBorder="1"/>
    <xf numFmtId="164" fontId="11" fillId="0" borderId="0" xfId="4" applyNumberFormat="1" applyFont="1" applyBorder="1" applyAlignment="1">
      <alignment horizontal="right"/>
    </xf>
    <xf numFmtId="164" fontId="12" fillId="0" borderId="0" xfId="4" applyNumberFormat="1" applyFont="1" applyBorder="1" applyAlignment="1">
      <alignment horizontal="right"/>
    </xf>
    <xf numFmtId="0" fontId="11" fillId="0" borderId="5" xfId="4" applyFont="1" applyBorder="1" applyAlignment="1">
      <alignment horizontal="right"/>
    </xf>
    <xf numFmtId="0" fontId="4" fillId="0" borderId="0" xfId="4" applyFont="1" applyAlignment="1">
      <alignment horizontal="center"/>
    </xf>
    <xf numFmtId="0" fontId="12" fillId="0" borderId="0" xfId="4" applyFont="1" applyBorder="1" applyAlignment="1"/>
    <xf numFmtId="164" fontId="11" fillId="0" borderId="0" xfId="4" applyNumberFormat="1" applyFont="1" applyBorder="1" applyAlignment="1"/>
    <xf numFmtId="0" fontId="11" fillId="0" borderId="0" xfId="4" applyFont="1" applyFill="1" applyBorder="1" applyAlignment="1">
      <alignment horizontal="right"/>
    </xf>
    <xf numFmtId="164" fontId="11" fillId="0" borderId="0" xfId="4" applyNumberFormat="1" applyFont="1" applyBorder="1" applyAlignment="1">
      <alignment horizontal="left"/>
    </xf>
    <xf numFmtId="0" fontId="11" fillId="0" borderId="7" xfId="4" applyFont="1" applyBorder="1" applyAlignment="1">
      <alignment horizontal="right" vertical="center"/>
    </xf>
    <xf numFmtId="0" fontId="11" fillId="0" borderId="5" xfId="4" applyFont="1" applyBorder="1" applyAlignment="1">
      <alignment horizontal="left"/>
    </xf>
    <xf numFmtId="0" fontId="10" fillId="0" borderId="6" xfId="4" applyFont="1" applyBorder="1" applyAlignment="1">
      <alignment vertical="center"/>
    </xf>
    <xf numFmtId="0" fontId="10" fillId="0" borderId="8" xfId="4" applyFont="1" applyBorder="1"/>
    <xf numFmtId="49" fontId="10" fillId="0" borderId="8" xfId="4" quotePrefix="1" applyNumberFormat="1" applyFont="1" applyBorder="1" applyAlignment="1">
      <alignment horizontal="left"/>
    </xf>
    <xf numFmtId="49" fontId="10" fillId="0" borderId="8" xfId="4" quotePrefix="1" applyNumberFormat="1" applyFont="1" applyFill="1" applyBorder="1" applyAlignment="1">
      <alignment horizontal="left"/>
    </xf>
    <xf numFmtId="49" fontId="10" fillId="0" borderId="8" xfId="4" applyNumberFormat="1" applyFont="1" applyBorder="1"/>
    <xf numFmtId="49" fontId="14" fillId="0" borderId="8" xfId="4" quotePrefix="1" applyNumberFormat="1" applyFont="1" applyBorder="1" applyAlignment="1">
      <alignment horizontal="left"/>
    </xf>
    <xf numFmtId="49" fontId="14" fillId="0" borderId="8" xfId="4" applyNumberFormat="1" applyFont="1" applyBorder="1"/>
    <xf numFmtId="49" fontId="10" fillId="0" borderId="9" xfId="4" applyNumberFormat="1" applyFont="1" applyBorder="1"/>
    <xf numFmtId="0" fontId="11" fillId="0" borderId="6" xfId="4" applyFont="1" applyBorder="1" applyAlignment="1">
      <alignment horizontal="center" vertical="center"/>
    </xf>
    <xf numFmtId="0" fontId="11" fillId="0" borderId="10" xfId="4" applyFont="1" applyBorder="1" applyAlignment="1">
      <alignment horizontal="center" vertical="center"/>
    </xf>
    <xf numFmtId="164" fontId="12" fillId="0" borderId="0" xfId="4" applyNumberFormat="1" applyFont="1" applyFill="1" applyBorder="1" applyAlignment="1">
      <alignment horizontal="right"/>
    </xf>
    <xf numFmtId="164" fontId="11" fillId="0" borderId="0" xfId="4" applyNumberFormat="1" applyFont="1" applyFill="1" applyBorder="1" applyAlignment="1">
      <alignment horizontal="right"/>
    </xf>
    <xf numFmtId="0" fontId="11" fillId="0" borderId="1" xfId="4" applyFont="1" applyBorder="1" applyAlignment="1">
      <alignment horizontal="center" vertical="center"/>
    </xf>
    <xf numFmtId="0" fontId="21" fillId="0" borderId="0" xfId="4" applyFont="1" applyAlignment="1">
      <alignment horizontal="center"/>
    </xf>
    <xf numFmtId="0" fontId="21" fillId="0" borderId="0" xfId="4" applyFont="1" applyAlignment="1">
      <alignment horizontal="right"/>
    </xf>
    <xf numFmtId="0" fontId="21" fillId="0" borderId="0" xfId="4" applyFont="1" applyAlignment="1">
      <alignment horizontal="left"/>
    </xf>
    <xf numFmtId="1" fontId="11" fillId="0" borderId="0" xfId="4" applyNumberFormat="1" applyFont="1" applyBorder="1" applyAlignment="1">
      <alignment horizontal="right"/>
    </xf>
    <xf numFmtId="0" fontId="11" fillId="0" borderId="0" xfId="0" applyFont="1" applyFill="1" applyBorder="1"/>
    <xf numFmtId="0" fontId="23" fillId="0" borderId="0" xfId="0" applyFont="1"/>
    <xf numFmtId="0" fontId="23" fillId="0" borderId="0" xfId="0" applyFont="1" applyFill="1" applyBorder="1"/>
    <xf numFmtId="0" fontId="24" fillId="0" borderId="0" xfId="5"/>
    <xf numFmtId="0" fontId="25" fillId="0" borderId="0" xfId="5" applyFont="1" applyAlignment="1">
      <alignment horizontal="center" vertical="center"/>
    </xf>
    <xf numFmtId="0" fontId="26" fillId="0" borderId="0" xfId="5" applyFont="1" applyAlignment="1">
      <alignment vertical="center"/>
    </xf>
    <xf numFmtId="0" fontId="24" fillId="0" borderId="0" xfId="5" applyAlignment="1">
      <alignment vertical="center"/>
    </xf>
    <xf numFmtId="0" fontId="26" fillId="0" borderId="0" xfId="5" applyFont="1" applyAlignment="1">
      <alignment horizontal="justify" vertical="center"/>
    </xf>
    <xf numFmtId="0" fontId="26" fillId="0" borderId="0" xfId="5" quotePrefix="1" applyFont="1" applyAlignment="1">
      <alignment horizontal="justify" vertical="center"/>
    </xf>
    <xf numFmtId="164" fontId="12" fillId="0" borderId="0" xfId="4" applyNumberFormat="1" applyFont="1"/>
    <xf numFmtId="0" fontId="26" fillId="0" borderId="0" xfId="5" applyFont="1" applyAlignment="1">
      <alignment horizontal="left" vertical="top" wrapText="1"/>
    </xf>
    <xf numFmtId="0" fontId="25" fillId="0" borderId="0" xfId="5" applyFont="1" applyAlignment="1">
      <alignment horizontal="center" vertical="center"/>
    </xf>
  </cellXfs>
  <cellStyles count="6">
    <cellStyle name="Normal_sheet1" xfId="1"/>
    <cellStyle name="Standard" xfId="0" builtinId="0"/>
    <cellStyle name="Standard 2" xfId="2"/>
    <cellStyle name="Standard 2 2" xfId="5"/>
    <cellStyle name="Standard 3" xfId="3"/>
    <cellStyle name="Standard_44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840106</xdr:colOff>
      <xdr:row>1</xdr:row>
      <xdr:rowOff>38099</xdr:rowOff>
    </xdr:from>
    <xdr:to>
      <xdr:col>19</xdr:col>
      <xdr:colOff>16227</xdr:colOff>
      <xdr:row>1</xdr:row>
      <xdr:rowOff>134144</xdr:rowOff>
    </xdr:to>
    <xdr:sp macro="" textlink="">
      <xdr:nvSpPr>
        <xdr:cNvPr id="2" name="Text Box 1"/>
        <xdr:cNvSpPr txBox="1">
          <a:spLocks noChangeArrowheads="1"/>
        </xdr:cNvSpPr>
      </xdr:nvSpPr>
      <xdr:spPr bwMode="auto">
        <a:xfrm>
          <a:off x="8220076" y="209549"/>
          <a:ext cx="419099" cy="10477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twoCellAnchor>
    <xdr:from>
      <xdr:col>19</xdr:col>
      <xdr:colOff>0</xdr:colOff>
      <xdr:row>1</xdr:row>
      <xdr:rowOff>7620</xdr:rowOff>
    </xdr:from>
    <xdr:to>
      <xdr:col>19</xdr:col>
      <xdr:colOff>0</xdr:colOff>
      <xdr:row>1</xdr:row>
      <xdr:rowOff>121920</xdr:rowOff>
    </xdr:to>
    <xdr:sp macro="" textlink="">
      <xdr:nvSpPr>
        <xdr:cNvPr id="3" name="Text Box 2"/>
        <xdr:cNvSpPr txBox="1">
          <a:spLocks noChangeArrowheads="1"/>
        </xdr:cNvSpPr>
      </xdr:nvSpPr>
      <xdr:spPr bwMode="auto">
        <a:xfrm>
          <a:off x="8620125" y="17907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1398270</xdr:colOff>
      <xdr:row>1</xdr:row>
      <xdr:rowOff>7620</xdr:rowOff>
    </xdr:from>
    <xdr:to>
      <xdr:col>16</xdr:col>
      <xdr:colOff>1398270</xdr:colOff>
      <xdr:row>1</xdr:row>
      <xdr:rowOff>121920</xdr:rowOff>
    </xdr:to>
    <xdr:sp macro="" textlink="">
      <xdr:nvSpPr>
        <xdr:cNvPr id="2" name="Text Box 2"/>
        <xdr:cNvSpPr txBox="1">
          <a:spLocks noChangeArrowheads="1"/>
        </xdr:cNvSpPr>
      </xdr:nvSpPr>
      <xdr:spPr bwMode="auto">
        <a:xfrm>
          <a:off x="8646795" y="160020"/>
          <a:ext cx="0" cy="114300"/>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8010900</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4"/>
  <sheetViews>
    <sheetView zoomScale="130" zoomScaleNormal="130" zoomScaleSheetLayoutView="160" workbookViewId="0">
      <selection sqref="A1:H1"/>
    </sheetView>
  </sheetViews>
  <sheetFormatPr baseColWidth="10" defaultRowHeight="12.75"/>
  <cols>
    <col min="1" max="2" width="11.42578125" style="93"/>
    <col min="3" max="3" width="10.85546875" style="93" customWidth="1"/>
    <col min="4" max="4" width="11.42578125" style="93"/>
    <col min="5" max="5" width="10.42578125" style="93" customWidth="1"/>
    <col min="6" max="6" width="11.42578125" style="93"/>
    <col min="7" max="7" width="10.140625" style="93" customWidth="1"/>
    <col min="8" max="8" width="12.42578125" style="93" customWidth="1"/>
    <col min="9" max="16384" width="11.42578125" style="93"/>
  </cols>
  <sheetData>
    <row r="1" spans="1:8" ht="18.75">
      <c r="A1" s="101" t="s">
        <v>81</v>
      </c>
      <c r="B1" s="101"/>
      <c r="C1" s="101"/>
      <c r="D1" s="101"/>
      <c r="E1" s="101"/>
      <c r="F1" s="101"/>
      <c r="G1" s="101"/>
      <c r="H1" s="101"/>
    </row>
    <row r="2" spans="1:8" ht="18.75">
      <c r="A2" s="101" t="s">
        <v>82</v>
      </c>
      <c r="B2" s="101"/>
      <c r="C2" s="101"/>
      <c r="D2" s="101"/>
      <c r="E2" s="101"/>
      <c r="F2" s="101"/>
      <c r="G2" s="101"/>
      <c r="H2" s="101"/>
    </row>
    <row r="3" spans="1:8" ht="18.75">
      <c r="A3" s="94"/>
    </row>
    <row r="4" spans="1:8" ht="35.25" customHeight="1">
      <c r="A4" s="100" t="s">
        <v>83</v>
      </c>
      <c r="B4" s="100"/>
      <c r="C4" s="100"/>
      <c r="D4" s="100"/>
      <c r="E4" s="100"/>
      <c r="F4" s="100"/>
      <c r="G4" s="100"/>
      <c r="H4" s="100"/>
    </row>
    <row r="5" spans="1:8" ht="45.75" customHeight="1">
      <c r="A5" s="100" t="s">
        <v>84</v>
      </c>
      <c r="B5" s="100"/>
      <c r="C5" s="100"/>
      <c r="D5" s="100"/>
      <c r="E5" s="100"/>
      <c r="F5" s="100"/>
      <c r="G5" s="100"/>
      <c r="H5" s="100"/>
    </row>
    <row r="6" spans="1:8" ht="24" customHeight="1">
      <c r="A6" s="100" t="s">
        <v>85</v>
      </c>
      <c r="B6" s="100"/>
      <c r="C6" s="100"/>
      <c r="D6" s="100"/>
      <c r="E6" s="100"/>
      <c r="F6" s="100"/>
      <c r="G6" s="100"/>
      <c r="H6" s="100"/>
    </row>
    <row r="7" spans="1:8" ht="36" customHeight="1">
      <c r="A7" s="100" t="s">
        <v>86</v>
      </c>
      <c r="B7" s="100"/>
      <c r="C7" s="100"/>
      <c r="D7" s="100"/>
      <c r="E7" s="100"/>
      <c r="F7" s="100"/>
      <c r="G7" s="100"/>
      <c r="H7" s="100"/>
    </row>
    <row r="8" spans="1:8" ht="35.25" customHeight="1">
      <c r="A8" s="100" t="s">
        <v>87</v>
      </c>
      <c r="B8" s="100"/>
      <c r="C8" s="100"/>
      <c r="D8" s="100"/>
      <c r="E8" s="100"/>
      <c r="F8" s="100"/>
      <c r="G8" s="100"/>
      <c r="H8" s="100"/>
    </row>
    <row r="9" spans="1:8" ht="22.5" customHeight="1">
      <c r="A9" s="100" t="s">
        <v>88</v>
      </c>
      <c r="B9" s="100"/>
      <c r="C9" s="100"/>
      <c r="D9" s="100"/>
      <c r="E9" s="100"/>
      <c r="F9" s="100"/>
      <c r="G9" s="100"/>
      <c r="H9" s="100"/>
    </row>
    <row r="10" spans="1:8" ht="14.25" customHeight="1">
      <c r="A10" s="100" t="s">
        <v>89</v>
      </c>
      <c r="B10" s="100"/>
      <c r="C10" s="100"/>
      <c r="D10" s="100"/>
      <c r="E10" s="100"/>
      <c r="F10" s="100"/>
      <c r="G10" s="100"/>
      <c r="H10" s="100"/>
    </row>
    <row r="11" spans="1:8">
      <c r="A11" s="95"/>
    </row>
    <row r="12" spans="1:8" s="96" customFormat="1" ht="13.5" customHeight="1">
      <c r="B12" s="97" t="s">
        <v>69</v>
      </c>
      <c r="C12" s="98" t="s">
        <v>90</v>
      </c>
      <c r="D12" s="97" t="s">
        <v>60</v>
      </c>
      <c r="E12" s="98" t="s">
        <v>91</v>
      </c>
      <c r="F12" s="97" t="s">
        <v>68</v>
      </c>
      <c r="G12" s="98" t="s">
        <v>92</v>
      </c>
    </row>
    <row r="13" spans="1:8" s="96" customFormat="1" ht="13.5" customHeight="1">
      <c r="B13" s="97" t="s">
        <v>51</v>
      </c>
      <c r="C13" s="98" t="s">
        <v>93</v>
      </c>
      <c r="D13" s="97" t="s">
        <v>58</v>
      </c>
      <c r="E13" s="98" t="s">
        <v>94</v>
      </c>
      <c r="F13" s="97" t="s">
        <v>70</v>
      </c>
      <c r="G13" s="98" t="s">
        <v>95</v>
      </c>
    </row>
    <row r="14" spans="1:8" s="96" customFormat="1" ht="13.5" customHeight="1">
      <c r="B14" s="97" t="s">
        <v>52</v>
      </c>
      <c r="C14" s="98" t="s">
        <v>96</v>
      </c>
      <c r="D14" s="97" t="s">
        <v>79</v>
      </c>
      <c r="E14" s="98" t="s">
        <v>97</v>
      </c>
      <c r="F14" s="97" t="s">
        <v>71</v>
      </c>
      <c r="G14" s="98" t="s">
        <v>98</v>
      </c>
    </row>
    <row r="15" spans="1:8" s="96" customFormat="1" ht="13.5" customHeight="1">
      <c r="B15" s="97" t="s">
        <v>62</v>
      </c>
      <c r="C15" s="98" t="s">
        <v>99</v>
      </c>
      <c r="D15" s="97" t="s">
        <v>66</v>
      </c>
      <c r="E15" s="98" t="s">
        <v>100</v>
      </c>
      <c r="F15" s="97" t="s">
        <v>72</v>
      </c>
      <c r="G15" s="98" t="s">
        <v>101</v>
      </c>
    </row>
    <row r="16" spans="1:8" s="96" customFormat="1" ht="21" customHeight="1">
      <c r="B16" s="97" t="s">
        <v>53</v>
      </c>
      <c r="C16" s="98" t="s">
        <v>102</v>
      </c>
      <c r="D16" s="97" t="s">
        <v>57</v>
      </c>
      <c r="E16" s="98" t="s">
        <v>103</v>
      </c>
      <c r="F16" s="97" t="s">
        <v>76</v>
      </c>
      <c r="G16" s="98" t="s">
        <v>104</v>
      </c>
    </row>
    <row r="17" spans="1:7" s="96" customFormat="1" ht="13.5" customHeight="1">
      <c r="B17" s="97" t="s">
        <v>55</v>
      </c>
      <c r="C17" s="98" t="s">
        <v>105</v>
      </c>
      <c r="D17" s="97" t="s">
        <v>61</v>
      </c>
      <c r="E17" s="98" t="s">
        <v>106</v>
      </c>
      <c r="F17" s="97" t="s">
        <v>73</v>
      </c>
      <c r="G17" s="98" t="s">
        <v>107</v>
      </c>
    </row>
    <row r="18" spans="1:7" s="96" customFormat="1" ht="13.5" customHeight="1">
      <c r="B18" s="97" t="s">
        <v>54</v>
      </c>
      <c r="C18" s="98" t="s">
        <v>108</v>
      </c>
      <c r="D18" s="97" t="s">
        <v>63</v>
      </c>
      <c r="E18" s="98" t="s">
        <v>109</v>
      </c>
      <c r="F18" s="97" t="s">
        <v>74</v>
      </c>
      <c r="G18" s="98" t="s">
        <v>110</v>
      </c>
    </row>
    <row r="19" spans="1:7" s="96" customFormat="1" ht="23.25" customHeight="1">
      <c r="B19" s="97" t="s">
        <v>56</v>
      </c>
      <c r="C19" s="98" t="s">
        <v>111</v>
      </c>
      <c r="D19" s="97" t="s">
        <v>64</v>
      </c>
      <c r="E19" s="98" t="s">
        <v>112</v>
      </c>
      <c r="F19" s="97" t="s">
        <v>77</v>
      </c>
      <c r="G19" s="98" t="s">
        <v>113</v>
      </c>
    </row>
    <row r="20" spans="1:7" s="96" customFormat="1" ht="13.5" customHeight="1">
      <c r="B20" s="97" t="s">
        <v>59</v>
      </c>
      <c r="C20" s="98" t="s">
        <v>114</v>
      </c>
      <c r="D20" s="97" t="s">
        <v>65</v>
      </c>
      <c r="E20" s="98" t="s">
        <v>115</v>
      </c>
    </row>
    <row r="21" spans="1:7" s="96" customFormat="1" ht="13.5" customHeight="1">
      <c r="B21" s="97" t="s">
        <v>75</v>
      </c>
      <c r="C21" s="98" t="s">
        <v>116</v>
      </c>
      <c r="D21" s="97" t="s">
        <v>67</v>
      </c>
      <c r="E21" s="98" t="s">
        <v>117</v>
      </c>
    </row>
    <row r="22" spans="1:7">
      <c r="A22" s="97"/>
    </row>
    <row r="23" spans="1:7">
      <c r="A23" s="95" t="s">
        <v>118</v>
      </c>
    </row>
    <row r="24" spans="1:7">
      <c r="A24" s="95" t="s">
        <v>119</v>
      </c>
    </row>
  </sheetData>
  <mergeCells count="9">
    <mergeCell ref="A8:H8"/>
    <mergeCell ref="A9:H9"/>
    <mergeCell ref="A10:H10"/>
    <mergeCell ref="A1:H1"/>
    <mergeCell ref="A2:H2"/>
    <mergeCell ref="A4:H4"/>
    <mergeCell ref="A5:H5"/>
    <mergeCell ref="A6:H6"/>
    <mergeCell ref="A7:H7"/>
  </mergeCells>
  <pageMargins left="0.7" right="0.7" top="0.78740157499999996" bottom="0.78740157499999996" header="0.3" footer="0.3"/>
  <pageSetup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0"/>
  <sheetViews>
    <sheetView tabSelected="1" zoomScale="140" zoomScaleNormal="140" workbookViewId="0">
      <selection activeCell="J1" sqref="J1"/>
    </sheetView>
  </sheetViews>
  <sheetFormatPr baseColWidth="10" defaultRowHeight="9"/>
  <cols>
    <col min="1" max="1" width="0.5703125" style="47" customWidth="1"/>
    <col min="2" max="2" width="19.85546875" style="21" customWidth="1"/>
    <col min="3" max="3" width="5.7109375" style="21" customWidth="1"/>
    <col min="4" max="4" width="5.42578125" style="21" customWidth="1"/>
    <col min="5" max="5" width="5.5703125" style="36" customWidth="1"/>
    <col min="6" max="6" width="5.5703125" style="21" customWidth="1"/>
    <col min="7" max="7" width="5.7109375" style="21" customWidth="1"/>
    <col min="8" max="8" width="5.5703125" style="21" customWidth="1"/>
    <col min="9" max="9" width="5.85546875" style="21" customWidth="1"/>
    <col min="10" max="10" width="5.42578125" style="21" customWidth="1"/>
    <col min="11" max="14" width="5.85546875" style="21" customWidth="1"/>
    <col min="15" max="15" width="5.7109375" style="21" customWidth="1"/>
    <col min="16" max="16" width="5.42578125" style="21" customWidth="1"/>
    <col min="17" max="17" width="5.85546875" style="21" customWidth="1"/>
    <col min="18" max="18" width="5.5703125" style="21" customWidth="1"/>
    <col min="19" max="19" width="18.7109375" style="57" customWidth="1"/>
    <col min="20" max="20" width="0.5703125" style="21" customWidth="1"/>
    <col min="21" max="16384" width="11.42578125" style="21"/>
  </cols>
  <sheetData>
    <row r="1" spans="1:22" s="3" customFormat="1" ht="13.5" customHeight="1">
      <c r="A1" s="1"/>
      <c r="B1" s="2"/>
      <c r="J1" s="4" t="s">
        <v>131</v>
      </c>
      <c r="K1" s="2" t="s">
        <v>0</v>
      </c>
      <c r="L1" s="5"/>
      <c r="S1" s="56"/>
    </row>
    <row r="2" spans="1:22" s="7" customFormat="1" ht="12" customHeight="1">
      <c r="A2" s="6"/>
      <c r="C2" s="48"/>
      <c r="E2" s="49"/>
      <c r="J2" s="8">
        <v>2019</v>
      </c>
      <c r="K2" s="9" t="s">
        <v>136</v>
      </c>
      <c r="S2" s="9"/>
    </row>
    <row r="3" spans="1:22" s="6" customFormat="1" ht="3.75" customHeight="1">
      <c r="C3" s="6" t="s">
        <v>1</v>
      </c>
      <c r="D3" s="6" t="s">
        <v>2</v>
      </c>
      <c r="E3" s="50" t="s">
        <v>3</v>
      </c>
      <c r="F3" s="6" t="s">
        <v>4</v>
      </c>
      <c r="G3" s="6" t="s">
        <v>5</v>
      </c>
      <c r="H3" s="6" t="s">
        <v>6</v>
      </c>
      <c r="I3" s="6" t="s">
        <v>7</v>
      </c>
      <c r="J3" s="11" t="s">
        <v>8</v>
      </c>
      <c r="K3" s="12" t="s">
        <v>9</v>
      </c>
      <c r="L3" s="6" t="s">
        <v>10</v>
      </c>
      <c r="M3" s="6" t="s">
        <v>11</v>
      </c>
      <c r="N3" s="6" t="s">
        <v>12</v>
      </c>
      <c r="O3" s="6" t="s">
        <v>13</v>
      </c>
      <c r="P3" s="6" t="s">
        <v>14</v>
      </c>
      <c r="Q3" s="6" t="s">
        <v>15</v>
      </c>
      <c r="R3" s="6" t="s">
        <v>16</v>
      </c>
      <c r="S3" s="12"/>
    </row>
    <row r="4" spans="1:22" s="15" customFormat="1" ht="12.6" customHeight="1">
      <c r="A4" s="14"/>
      <c r="B4" s="58" t="s">
        <v>17</v>
      </c>
      <c r="C4" s="81" t="s">
        <v>51</v>
      </c>
      <c r="D4" s="82" t="s">
        <v>52</v>
      </c>
      <c r="E4" s="82" t="s">
        <v>53</v>
      </c>
      <c r="F4" s="82" t="s">
        <v>54</v>
      </c>
      <c r="G4" s="82" t="s">
        <v>55</v>
      </c>
      <c r="H4" s="82" t="s">
        <v>56</v>
      </c>
      <c r="I4" s="82" t="s">
        <v>57</v>
      </c>
      <c r="J4" s="81" t="s">
        <v>58</v>
      </c>
      <c r="K4" s="82" t="s">
        <v>59</v>
      </c>
      <c r="L4" s="82" t="s">
        <v>60</v>
      </c>
      <c r="M4" s="82" t="s">
        <v>79</v>
      </c>
      <c r="N4" s="82" t="s">
        <v>61</v>
      </c>
      <c r="O4" s="82" t="s">
        <v>62</v>
      </c>
      <c r="P4" s="81" t="s">
        <v>63</v>
      </c>
      <c r="Q4" s="81" t="s">
        <v>64</v>
      </c>
      <c r="R4" s="82" t="s">
        <v>65</v>
      </c>
      <c r="S4" s="71" t="s">
        <v>17</v>
      </c>
      <c r="T4" s="73"/>
    </row>
    <row r="5" spans="1:22" ht="2.25" customHeight="1">
      <c r="A5" s="16"/>
      <c r="B5" s="17"/>
      <c r="C5" s="17"/>
      <c r="D5" s="17"/>
      <c r="E5" s="18"/>
      <c r="F5" s="17"/>
      <c r="G5" s="17"/>
      <c r="H5" s="17"/>
      <c r="I5" s="17"/>
      <c r="J5" s="17"/>
      <c r="K5" s="17"/>
      <c r="L5" s="17"/>
      <c r="M5" s="17"/>
      <c r="N5" s="17"/>
      <c r="O5" s="17"/>
      <c r="P5" s="17"/>
      <c r="Q5" s="17"/>
      <c r="R5" s="17"/>
      <c r="S5" s="23"/>
      <c r="T5" s="74"/>
    </row>
    <row r="6" spans="1:22" ht="9.6" customHeight="1">
      <c r="A6" s="22"/>
      <c r="B6" s="23" t="s">
        <v>78</v>
      </c>
      <c r="C6" s="63">
        <v>435.9</v>
      </c>
      <c r="D6" s="63">
        <v>1499.8</v>
      </c>
      <c r="E6" s="63">
        <v>1219.29</v>
      </c>
      <c r="F6" s="63">
        <v>1601.74</v>
      </c>
      <c r="G6" s="64">
        <v>7167.32</v>
      </c>
      <c r="H6" s="63">
        <v>222.01</v>
      </c>
      <c r="I6" s="63">
        <v>365.24</v>
      </c>
      <c r="J6" s="63">
        <v>704.13</v>
      </c>
      <c r="K6" s="63">
        <v>3643.1</v>
      </c>
      <c r="L6" s="63">
        <v>10793.12</v>
      </c>
      <c r="M6" s="63">
        <v>393.12</v>
      </c>
      <c r="N6" s="63">
        <v>3679.35</v>
      </c>
      <c r="O6" s="63">
        <v>11.94</v>
      </c>
      <c r="P6" s="63">
        <v>504.43</v>
      </c>
      <c r="Q6" s="63">
        <v>966.86</v>
      </c>
      <c r="R6" s="63">
        <v>24.02</v>
      </c>
      <c r="S6" s="25" t="s">
        <v>78</v>
      </c>
      <c r="T6" s="75"/>
      <c r="V6" s="26"/>
    </row>
    <row r="7" spans="1:22" ht="9.6" customHeight="1">
      <c r="A7" s="22"/>
      <c r="B7" s="27" t="s">
        <v>18</v>
      </c>
      <c r="C7" s="63">
        <v>483.75</v>
      </c>
      <c r="D7" s="63">
        <v>44.78</v>
      </c>
      <c r="E7" s="63">
        <v>147.69</v>
      </c>
      <c r="F7" s="63">
        <v>304</v>
      </c>
      <c r="G7" s="64">
        <v>3024.54</v>
      </c>
      <c r="H7" s="63">
        <v>27.15</v>
      </c>
      <c r="I7" s="63">
        <v>156.44999999999999</v>
      </c>
      <c r="J7" s="63">
        <v>278.93</v>
      </c>
      <c r="K7" s="63">
        <v>745.2</v>
      </c>
      <c r="L7" s="63">
        <v>3729.17</v>
      </c>
      <c r="M7" s="63">
        <v>22.98</v>
      </c>
      <c r="N7" s="63">
        <v>681.64</v>
      </c>
      <c r="O7" s="63">
        <v>37.299999999999997</v>
      </c>
      <c r="P7" s="63">
        <v>75.84</v>
      </c>
      <c r="Q7" s="63">
        <v>73.06</v>
      </c>
      <c r="R7" s="63">
        <v>2.52</v>
      </c>
      <c r="S7" s="25" t="s">
        <v>18</v>
      </c>
      <c r="T7" s="75"/>
    </row>
    <row r="8" spans="1:22" ht="9.6" customHeight="1">
      <c r="A8" s="22"/>
      <c r="B8" s="27" t="s">
        <v>19</v>
      </c>
      <c r="C8" s="63">
        <v>127.82</v>
      </c>
      <c r="D8" s="63">
        <v>0</v>
      </c>
      <c r="E8" s="63">
        <v>99.51</v>
      </c>
      <c r="F8" s="63">
        <v>55.28</v>
      </c>
      <c r="G8" s="64">
        <v>755.81</v>
      </c>
      <c r="H8" s="63">
        <v>0</v>
      </c>
      <c r="I8" s="63">
        <v>0</v>
      </c>
      <c r="J8" s="63">
        <v>4.5</v>
      </c>
      <c r="K8" s="63">
        <v>103.76</v>
      </c>
      <c r="L8" s="63">
        <v>760.13</v>
      </c>
      <c r="M8" s="63">
        <v>33.42</v>
      </c>
      <c r="N8" s="63">
        <v>76.5</v>
      </c>
      <c r="O8" s="63">
        <v>0</v>
      </c>
      <c r="P8" s="63">
        <v>0</v>
      </c>
      <c r="Q8" s="63">
        <v>40.56</v>
      </c>
      <c r="R8" s="63">
        <v>0</v>
      </c>
      <c r="S8" s="25" t="s">
        <v>19</v>
      </c>
      <c r="T8" s="75"/>
    </row>
    <row r="9" spans="1:22" ht="9.6" customHeight="1">
      <c r="A9" s="22"/>
      <c r="B9" s="27" t="s">
        <v>137</v>
      </c>
      <c r="C9" s="63">
        <v>101.75</v>
      </c>
      <c r="D9" s="63">
        <v>883.57</v>
      </c>
      <c r="E9" s="63">
        <v>602.12</v>
      </c>
      <c r="F9" s="63">
        <v>275.44000000000005</v>
      </c>
      <c r="G9" s="64">
        <v>3170.32</v>
      </c>
      <c r="H9" s="63">
        <v>92.36</v>
      </c>
      <c r="I9" s="63">
        <v>10.33</v>
      </c>
      <c r="J9" s="63">
        <v>1043.07</v>
      </c>
      <c r="K9" s="63">
        <v>730.31000000000006</v>
      </c>
      <c r="L9" s="63">
        <v>2746.75</v>
      </c>
      <c r="M9" s="63">
        <v>191.18</v>
      </c>
      <c r="N9" s="63">
        <v>732.02</v>
      </c>
      <c r="O9" s="63">
        <v>0.57999999999999996</v>
      </c>
      <c r="P9" s="63">
        <v>177.64</v>
      </c>
      <c r="Q9" s="63">
        <v>356.93</v>
      </c>
      <c r="R9" s="63">
        <v>3.92</v>
      </c>
      <c r="S9" s="25" t="s">
        <v>137</v>
      </c>
      <c r="T9" s="75"/>
      <c r="V9" s="26"/>
    </row>
    <row r="10" spans="1:22" ht="9.6" customHeight="1">
      <c r="A10" s="22"/>
      <c r="B10" s="27" t="s">
        <v>20</v>
      </c>
      <c r="C10" s="63">
        <v>29.28</v>
      </c>
      <c r="D10" s="63">
        <v>721.66</v>
      </c>
      <c r="E10" s="63">
        <v>515.52</v>
      </c>
      <c r="F10" s="63">
        <v>260.17</v>
      </c>
      <c r="G10" s="64">
        <v>1058.17</v>
      </c>
      <c r="H10" s="63">
        <v>70.209999999999994</v>
      </c>
      <c r="I10" s="63">
        <v>10.33</v>
      </c>
      <c r="J10" s="63">
        <v>114.04</v>
      </c>
      <c r="K10" s="63">
        <v>324.25</v>
      </c>
      <c r="L10" s="63">
        <v>1920.78</v>
      </c>
      <c r="M10" s="63">
        <v>146.97</v>
      </c>
      <c r="N10" s="63">
        <v>328.23</v>
      </c>
      <c r="O10" s="63">
        <v>0.57999999999999996</v>
      </c>
      <c r="P10" s="63">
        <v>150.74</v>
      </c>
      <c r="Q10" s="63">
        <v>275.25</v>
      </c>
      <c r="R10" s="63">
        <v>3.53</v>
      </c>
      <c r="S10" s="25" t="s">
        <v>20</v>
      </c>
      <c r="T10" s="75"/>
    </row>
    <row r="11" spans="1:22" s="20" customFormat="1" ht="9.6" customHeight="1">
      <c r="A11" s="28"/>
      <c r="B11" s="29" t="s">
        <v>21</v>
      </c>
      <c r="C11" s="63">
        <v>681.4</v>
      </c>
      <c r="D11" s="63">
        <v>73.290000000000006</v>
      </c>
      <c r="E11" s="63">
        <v>591.54999999999995</v>
      </c>
      <c r="F11" s="63">
        <v>977.82</v>
      </c>
      <c r="G11" s="64">
        <v>5503.44</v>
      </c>
      <c r="H11" s="63">
        <v>76.09</v>
      </c>
      <c r="I11" s="63">
        <v>1013.44</v>
      </c>
      <c r="J11" s="63">
        <v>642.38</v>
      </c>
      <c r="K11" s="63">
        <v>1831.98</v>
      </c>
      <c r="L11" s="63">
        <v>5463.81</v>
      </c>
      <c r="M11" s="63">
        <v>253.13</v>
      </c>
      <c r="N11" s="63">
        <v>1787.48</v>
      </c>
      <c r="O11" s="63">
        <v>44.48</v>
      </c>
      <c r="P11" s="63">
        <v>82.08</v>
      </c>
      <c r="Q11" s="63">
        <v>248.81</v>
      </c>
      <c r="R11" s="63">
        <v>96.15</v>
      </c>
      <c r="S11" s="69" t="s">
        <v>21</v>
      </c>
      <c r="T11" s="76"/>
    </row>
    <row r="12" spans="1:22" ht="9.6" customHeight="1">
      <c r="A12" s="22"/>
      <c r="B12" s="27" t="s">
        <v>22</v>
      </c>
      <c r="C12" s="63">
        <v>975.24</v>
      </c>
      <c r="D12" s="63">
        <v>185.02</v>
      </c>
      <c r="E12" s="63">
        <v>149.80000000000001</v>
      </c>
      <c r="F12" s="63">
        <v>255.48</v>
      </c>
      <c r="G12" s="64">
        <v>3192.76</v>
      </c>
      <c r="H12" s="63">
        <v>52.99</v>
      </c>
      <c r="I12" s="63">
        <v>224.67</v>
      </c>
      <c r="J12" s="63">
        <v>1644.88</v>
      </c>
      <c r="K12" s="63">
        <v>7025.97</v>
      </c>
      <c r="L12" s="63">
        <v>3271.79</v>
      </c>
      <c r="M12" s="63">
        <v>150.88999999999999</v>
      </c>
      <c r="N12" s="63">
        <v>7109.11</v>
      </c>
      <c r="O12" s="63">
        <v>61.05</v>
      </c>
      <c r="P12" s="63">
        <v>72.06</v>
      </c>
      <c r="Q12" s="63">
        <v>84.46</v>
      </c>
      <c r="R12" s="63">
        <v>4.72</v>
      </c>
      <c r="S12" s="25" t="s">
        <v>22</v>
      </c>
      <c r="T12" s="75"/>
    </row>
    <row r="13" spans="1:22" ht="9.6" customHeight="1">
      <c r="A13" s="22"/>
      <c r="B13" s="27" t="s">
        <v>120</v>
      </c>
      <c r="C13" s="63">
        <v>586.62</v>
      </c>
      <c r="D13" s="63">
        <v>13.81</v>
      </c>
      <c r="E13" s="63">
        <v>172.54</v>
      </c>
      <c r="F13" s="63">
        <v>470.14</v>
      </c>
      <c r="G13" s="64">
        <v>2681.13</v>
      </c>
      <c r="H13" s="63">
        <v>22.51</v>
      </c>
      <c r="I13" s="63">
        <v>71.95</v>
      </c>
      <c r="J13" s="63">
        <v>126.14</v>
      </c>
      <c r="K13" s="63">
        <v>3111.65</v>
      </c>
      <c r="L13" s="63">
        <v>2893.66</v>
      </c>
      <c r="M13" s="63">
        <v>110.2</v>
      </c>
      <c r="N13" s="63">
        <v>2714.47</v>
      </c>
      <c r="O13" s="63">
        <v>11.12</v>
      </c>
      <c r="P13" s="63">
        <v>12.04</v>
      </c>
      <c r="Q13" s="63">
        <v>14.69</v>
      </c>
      <c r="R13" s="63">
        <v>3.94</v>
      </c>
      <c r="S13" s="25" t="s">
        <v>120</v>
      </c>
      <c r="T13" s="75"/>
    </row>
    <row r="14" spans="1:22" ht="9.6" customHeight="1">
      <c r="A14" s="22"/>
      <c r="B14" s="27" t="s">
        <v>23</v>
      </c>
      <c r="C14" s="63">
        <v>484.79</v>
      </c>
      <c r="D14" s="63">
        <v>164.38</v>
      </c>
      <c r="E14" s="63">
        <v>48.6</v>
      </c>
      <c r="F14" s="63">
        <v>40.08</v>
      </c>
      <c r="G14" s="64">
        <v>899.3</v>
      </c>
      <c r="H14" s="63">
        <v>9.2799999999999994</v>
      </c>
      <c r="I14" s="63">
        <v>55.06</v>
      </c>
      <c r="J14" s="63">
        <v>2918.76</v>
      </c>
      <c r="K14" s="63">
        <v>8826.3799999999992</v>
      </c>
      <c r="L14" s="63">
        <v>3217.97</v>
      </c>
      <c r="M14" s="63">
        <v>67.44</v>
      </c>
      <c r="N14" s="63">
        <v>4616.2</v>
      </c>
      <c r="O14" s="63">
        <v>60.61</v>
      </c>
      <c r="P14" s="63">
        <v>12.14</v>
      </c>
      <c r="Q14" s="63">
        <v>15.27</v>
      </c>
      <c r="R14" s="63">
        <v>2.39</v>
      </c>
      <c r="S14" s="25" t="s">
        <v>23</v>
      </c>
      <c r="T14" s="75"/>
    </row>
    <row r="15" spans="1:22" ht="9.6" customHeight="1">
      <c r="A15" s="22"/>
      <c r="B15" s="27" t="s">
        <v>24</v>
      </c>
      <c r="C15" s="63">
        <v>0</v>
      </c>
      <c r="D15" s="63">
        <v>0</v>
      </c>
      <c r="E15" s="63">
        <v>33.97</v>
      </c>
      <c r="F15" s="63">
        <v>0</v>
      </c>
      <c r="G15" s="64">
        <v>1050.98</v>
      </c>
      <c r="H15" s="63">
        <v>0</v>
      </c>
      <c r="I15" s="63">
        <v>0</v>
      </c>
      <c r="J15" s="63">
        <v>20.81</v>
      </c>
      <c r="K15" s="63">
        <v>1104.43</v>
      </c>
      <c r="L15" s="63">
        <v>10297.69</v>
      </c>
      <c r="M15" s="63">
        <v>130.72999999999999</v>
      </c>
      <c r="N15" s="63">
        <v>7964.33</v>
      </c>
      <c r="O15" s="63">
        <v>27.37</v>
      </c>
      <c r="P15" s="63">
        <v>0</v>
      </c>
      <c r="Q15" s="63">
        <v>0</v>
      </c>
      <c r="R15" s="63">
        <v>19.34</v>
      </c>
      <c r="S15" s="25" t="s">
        <v>24</v>
      </c>
      <c r="T15" s="75"/>
    </row>
    <row r="16" spans="1:22" ht="9.6" customHeight="1">
      <c r="A16" s="30"/>
      <c r="B16" s="27" t="s">
        <v>25</v>
      </c>
      <c r="C16" s="63"/>
      <c r="D16" s="63"/>
      <c r="E16" s="63"/>
      <c r="F16" s="63"/>
      <c r="G16" s="64"/>
      <c r="H16" s="63"/>
      <c r="I16" s="63"/>
      <c r="J16" s="63"/>
      <c r="K16" s="63"/>
      <c r="L16" s="63"/>
      <c r="M16" s="63"/>
      <c r="N16" s="63"/>
      <c r="O16" s="63"/>
      <c r="P16" s="63"/>
      <c r="Q16" s="63"/>
      <c r="R16" s="63"/>
      <c r="S16" s="25" t="s">
        <v>25</v>
      </c>
      <c r="T16" s="77"/>
    </row>
    <row r="17" spans="1:21" ht="9.6" customHeight="1">
      <c r="A17" s="30"/>
      <c r="B17" s="27" t="s">
        <v>128</v>
      </c>
      <c r="C17" s="63">
        <f>C20-(C6+C7+C8+C9+C11+C12+C13+C14+C15)</f>
        <v>27.870000000000346</v>
      </c>
      <c r="D17" s="63">
        <f t="shared" ref="D17:R17" si="0">D20-(D6+D7+D8+D9+D11+D12+D13+D14+D15)</f>
        <v>18.650000000000091</v>
      </c>
      <c r="E17" s="63">
        <f t="shared" si="0"/>
        <v>47.640000000000327</v>
      </c>
      <c r="F17" s="63">
        <f t="shared" si="0"/>
        <v>234.95999999999958</v>
      </c>
      <c r="G17" s="64">
        <f t="shared" si="0"/>
        <v>138.22999999999956</v>
      </c>
      <c r="H17" s="63">
        <f t="shared" si="0"/>
        <v>0.93000000000000682</v>
      </c>
      <c r="I17" s="63">
        <f t="shared" si="0"/>
        <v>0</v>
      </c>
      <c r="J17" s="63">
        <f t="shared" si="0"/>
        <v>877.45999999999913</v>
      </c>
      <c r="K17" s="63">
        <f t="shared" si="0"/>
        <v>2870.4500000000007</v>
      </c>
      <c r="L17" s="63">
        <f t="shared" si="0"/>
        <v>178.48999999999796</v>
      </c>
      <c r="M17" s="63">
        <f t="shared" si="0"/>
        <v>43.599999999999909</v>
      </c>
      <c r="N17" s="63">
        <f t="shared" si="0"/>
        <v>2041.760000000002</v>
      </c>
      <c r="O17" s="63">
        <f t="shared" si="0"/>
        <v>30.870000000000005</v>
      </c>
      <c r="P17" s="63">
        <f t="shared" si="0"/>
        <v>7.2600000000001046</v>
      </c>
      <c r="Q17" s="63">
        <f t="shared" si="0"/>
        <v>71.8599999999999</v>
      </c>
      <c r="R17" s="63">
        <f t="shared" si="0"/>
        <v>0.59999999999999432</v>
      </c>
      <c r="S17" s="25" t="s">
        <v>128</v>
      </c>
      <c r="T17" s="77"/>
    </row>
    <row r="18" spans="1:21" ht="2.25" customHeight="1">
      <c r="A18" s="30"/>
      <c r="B18" s="27"/>
      <c r="C18" s="63"/>
      <c r="D18" s="63"/>
      <c r="E18" s="63"/>
      <c r="F18" s="63"/>
      <c r="G18" s="64"/>
      <c r="H18" s="63"/>
      <c r="I18" s="63"/>
      <c r="J18" s="63"/>
      <c r="K18" s="63"/>
      <c r="L18" s="63"/>
      <c r="M18" s="63"/>
      <c r="N18" s="63"/>
      <c r="O18" s="63"/>
      <c r="P18" s="63"/>
      <c r="Q18" s="63"/>
      <c r="R18" s="63"/>
      <c r="S18" s="25"/>
      <c r="T18" s="77"/>
    </row>
    <row r="19" spans="1:21" ht="9.6" customHeight="1">
      <c r="A19" s="30"/>
      <c r="B19" s="31" t="s">
        <v>27</v>
      </c>
      <c r="C19" s="63"/>
      <c r="D19" s="63"/>
      <c r="E19" s="63"/>
      <c r="F19" s="63"/>
      <c r="G19" s="64"/>
      <c r="H19" s="63"/>
      <c r="I19" s="63"/>
      <c r="J19" s="63"/>
      <c r="K19" s="63"/>
      <c r="L19" s="63"/>
      <c r="M19" s="63"/>
      <c r="N19" s="63"/>
      <c r="O19" s="63"/>
      <c r="P19" s="63"/>
      <c r="Q19" s="63"/>
      <c r="R19" s="63"/>
      <c r="S19" s="32" t="s">
        <v>27</v>
      </c>
      <c r="T19" s="77"/>
    </row>
    <row r="20" spans="1:21" s="36" customFormat="1" ht="9.6" customHeight="1">
      <c r="A20" s="33"/>
      <c r="B20" s="34" t="s">
        <v>28</v>
      </c>
      <c r="C20" s="64">
        <v>3905.14</v>
      </c>
      <c r="D20" s="64">
        <v>2883.3</v>
      </c>
      <c r="E20" s="64">
        <v>3112.71</v>
      </c>
      <c r="F20" s="64">
        <v>4214.9399999999996</v>
      </c>
      <c r="G20" s="64">
        <v>27583.83</v>
      </c>
      <c r="H20" s="64">
        <v>503.32</v>
      </c>
      <c r="I20" s="64">
        <v>1897.14</v>
      </c>
      <c r="J20" s="64">
        <v>8261.06</v>
      </c>
      <c r="K20" s="64">
        <v>29993.23</v>
      </c>
      <c r="L20" s="64">
        <v>43352.58</v>
      </c>
      <c r="M20" s="64">
        <v>1396.69</v>
      </c>
      <c r="N20" s="64">
        <v>31402.86</v>
      </c>
      <c r="O20" s="64">
        <v>285.32</v>
      </c>
      <c r="P20" s="64">
        <v>943.49</v>
      </c>
      <c r="Q20" s="64">
        <v>1872.5</v>
      </c>
      <c r="R20" s="64">
        <v>157.6</v>
      </c>
      <c r="S20" s="35" t="s">
        <v>28</v>
      </c>
      <c r="T20" s="78"/>
      <c r="U20" s="99"/>
    </row>
    <row r="21" spans="1:21" ht="2.25" customHeight="1">
      <c r="A21" s="30"/>
      <c r="B21" s="27"/>
      <c r="C21" s="63"/>
      <c r="D21" s="63"/>
      <c r="E21" s="63"/>
      <c r="F21" s="63"/>
      <c r="G21" s="64"/>
      <c r="H21" s="63"/>
      <c r="I21" s="63"/>
      <c r="J21" s="63"/>
      <c r="K21" s="63"/>
      <c r="L21" s="63"/>
      <c r="M21" s="63"/>
      <c r="N21" s="63"/>
      <c r="O21" s="63"/>
      <c r="P21" s="63"/>
      <c r="Q21" s="63"/>
      <c r="R21" s="63"/>
      <c r="S21" s="25"/>
      <c r="T21" s="77"/>
    </row>
    <row r="22" spans="1:21" ht="9.6" customHeight="1">
      <c r="A22" s="30"/>
      <c r="B22" s="27" t="s">
        <v>29</v>
      </c>
      <c r="C22" s="63">
        <v>953.55</v>
      </c>
      <c r="D22" s="63">
        <v>127.73</v>
      </c>
      <c r="E22" s="63">
        <v>274.83999999999997</v>
      </c>
      <c r="F22" s="63">
        <v>434.1</v>
      </c>
      <c r="G22" s="64">
        <v>3289.25</v>
      </c>
      <c r="H22" s="63">
        <v>45.46</v>
      </c>
      <c r="I22" s="63">
        <v>2259.88</v>
      </c>
      <c r="J22" s="63">
        <v>172.6</v>
      </c>
      <c r="K22" s="63">
        <v>3277.46</v>
      </c>
      <c r="L22" s="63">
        <v>7390.6</v>
      </c>
      <c r="M22" s="63">
        <v>240.34</v>
      </c>
      <c r="N22" s="63">
        <v>2910.66</v>
      </c>
      <c r="O22" s="63">
        <v>24.18</v>
      </c>
      <c r="P22" s="63">
        <v>46.14</v>
      </c>
      <c r="Q22" s="63">
        <v>145.65</v>
      </c>
      <c r="R22" s="63">
        <v>62.28</v>
      </c>
      <c r="S22" s="25" t="s">
        <v>29</v>
      </c>
      <c r="T22" s="77"/>
    </row>
    <row r="23" spans="1:21" ht="9.6" customHeight="1">
      <c r="A23" s="30"/>
      <c r="B23" s="27" t="s">
        <v>30</v>
      </c>
      <c r="C23" s="63">
        <v>1552.54</v>
      </c>
      <c r="D23" s="63">
        <v>172.09</v>
      </c>
      <c r="E23" s="63">
        <v>346.52</v>
      </c>
      <c r="F23" s="63">
        <v>3214.53</v>
      </c>
      <c r="G23" s="64">
        <v>8002.64</v>
      </c>
      <c r="H23" s="63">
        <v>75.72</v>
      </c>
      <c r="I23" s="63">
        <v>536.66999999999996</v>
      </c>
      <c r="J23" s="63">
        <v>196.05</v>
      </c>
      <c r="K23" s="63">
        <v>8377.6200000000008</v>
      </c>
      <c r="L23" s="63">
        <v>3530.34</v>
      </c>
      <c r="M23" s="63">
        <v>235.13</v>
      </c>
      <c r="N23" s="63">
        <v>3006.31</v>
      </c>
      <c r="O23" s="63">
        <v>82.38</v>
      </c>
      <c r="P23" s="63">
        <v>76.010000000000005</v>
      </c>
      <c r="Q23" s="63">
        <v>136.47999999999999</v>
      </c>
      <c r="R23" s="63">
        <v>24.57</v>
      </c>
      <c r="S23" s="25" t="s">
        <v>30</v>
      </c>
      <c r="T23" s="77"/>
    </row>
    <row r="24" spans="1:21" ht="9.6" customHeight="1">
      <c r="A24" s="30"/>
      <c r="B24" s="27" t="s">
        <v>121</v>
      </c>
      <c r="C24" s="63">
        <v>13.17</v>
      </c>
      <c r="D24" s="63">
        <v>190.5</v>
      </c>
      <c r="E24" s="63">
        <v>8.7799999999999994</v>
      </c>
      <c r="F24" s="63">
        <v>4.3099999999999996</v>
      </c>
      <c r="G24" s="64">
        <v>153.57</v>
      </c>
      <c r="H24" s="63">
        <v>3.01</v>
      </c>
      <c r="I24" s="63">
        <v>276.20999999999998</v>
      </c>
      <c r="J24" s="63">
        <v>356.17</v>
      </c>
      <c r="K24" s="63">
        <v>1140.3</v>
      </c>
      <c r="L24" s="63">
        <v>850.75</v>
      </c>
      <c r="M24" s="63">
        <v>36.72</v>
      </c>
      <c r="N24" s="63">
        <v>163.63</v>
      </c>
      <c r="O24" s="63">
        <v>24.82</v>
      </c>
      <c r="P24" s="63">
        <v>3.76</v>
      </c>
      <c r="Q24" s="63">
        <v>6.89</v>
      </c>
      <c r="R24" s="63">
        <v>0.84</v>
      </c>
      <c r="S24" s="25" t="s">
        <v>121</v>
      </c>
      <c r="T24" s="77"/>
    </row>
    <row r="25" spans="1:21" ht="9.6" customHeight="1">
      <c r="A25" s="30"/>
      <c r="B25" s="27" t="s">
        <v>31</v>
      </c>
      <c r="C25" s="63">
        <v>708.66</v>
      </c>
      <c r="D25" s="63">
        <v>161.1</v>
      </c>
      <c r="E25" s="63">
        <v>258.05</v>
      </c>
      <c r="F25" s="63">
        <v>261.72000000000003</v>
      </c>
      <c r="G25" s="64">
        <v>2558.08</v>
      </c>
      <c r="H25" s="63">
        <v>30.07</v>
      </c>
      <c r="I25" s="63">
        <v>170.39</v>
      </c>
      <c r="J25" s="63">
        <v>345.89</v>
      </c>
      <c r="K25" s="63">
        <v>2495.56</v>
      </c>
      <c r="L25" s="63">
        <v>3323.88</v>
      </c>
      <c r="M25" s="63">
        <v>109.67</v>
      </c>
      <c r="N25" s="63">
        <v>2516.0700000000002</v>
      </c>
      <c r="O25" s="63">
        <v>68.63</v>
      </c>
      <c r="P25" s="63">
        <v>51.03</v>
      </c>
      <c r="Q25" s="63">
        <v>138.88999999999999</v>
      </c>
      <c r="R25" s="63">
        <v>0.49</v>
      </c>
      <c r="S25" s="25" t="s">
        <v>31</v>
      </c>
      <c r="T25" s="77"/>
    </row>
    <row r="26" spans="1:21" ht="9.6" customHeight="1">
      <c r="A26" s="30"/>
      <c r="B26" s="27" t="s">
        <v>122</v>
      </c>
      <c r="C26" s="63">
        <f t="shared" ref="C26:R26" si="1">C33-(C22+C23+C24+C25+C27+C28+C30)</f>
        <v>26.539999999999964</v>
      </c>
      <c r="D26" s="63">
        <f t="shared" si="1"/>
        <v>-0.12999999999988177</v>
      </c>
      <c r="E26" s="63">
        <f t="shared" si="1"/>
        <v>0.8500000000003638</v>
      </c>
      <c r="F26" s="63">
        <f t="shared" si="1"/>
        <v>25.299999999999272</v>
      </c>
      <c r="G26" s="64">
        <f t="shared" si="1"/>
        <v>712.01000000000204</v>
      </c>
      <c r="H26" s="63">
        <f t="shared" si="1"/>
        <v>0.12000000000000455</v>
      </c>
      <c r="I26" s="63">
        <f t="shared" si="1"/>
        <v>255.5</v>
      </c>
      <c r="J26" s="63">
        <f t="shared" si="1"/>
        <v>12.960000000000036</v>
      </c>
      <c r="K26" s="63">
        <f t="shared" si="1"/>
        <v>267.93999999999869</v>
      </c>
      <c r="L26" s="63">
        <f t="shared" si="1"/>
        <v>568.42000000000553</v>
      </c>
      <c r="M26" s="63">
        <f t="shared" si="1"/>
        <v>4.7300000000000182</v>
      </c>
      <c r="N26" s="63">
        <f t="shared" si="1"/>
        <v>789.45000000000073</v>
      </c>
      <c r="O26" s="63">
        <f t="shared" si="1"/>
        <v>28.490000000000009</v>
      </c>
      <c r="P26" s="63">
        <f t="shared" si="1"/>
        <v>0.86000000000001364</v>
      </c>
      <c r="Q26" s="63">
        <f t="shared" si="1"/>
        <v>1.4900000000000091</v>
      </c>
      <c r="R26" s="63">
        <f t="shared" si="1"/>
        <v>0.38000000000002387</v>
      </c>
      <c r="S26" s="25" t="s">
        <v>125</v>
      </c>
      <c r="T26" s="77"/>
    </row>
    <row r="27" spans="1:21" ht="9.6" customHeight="1">
      <c r="A27" s="30"/>
      <c r="B27" s="27" t="s">
        <v>32</v>
      </c>
      <c r="C27" s="63">
        <v>1351.29</v>
      </c>
      <c r="D27" s="63">
        <v>319.7</v>
      </c>
      <c r="E27" s="63">
        <v>1058.28</v>
      </c>
      <c r="F27" s="63">
        <v>2129.63</v>
      </c>
      <c r="G27" s="64">
        <v>11158.97</v>
      </c>
      <c r="H27" s="63">
        <v>243.09</v>
      </c>
      <c r="I27" s="63">
        <v>2583.4899999999998</v>
      </c>
      <c r="J27" s="63">
        <v>1052.6600000000001</v>
      </c>
      <c r="K27" s="63">
        <v>3156.1</v>
      </c>
      <c r="L27" s="63">
        <v>9632.24</v>
      </c>
      <c r="M27" s="63">
        <v>177.45</v>
      </c>
      <c r="N27" s="63">
        <v>5039.5600000000004</v>
      </c>
      <c r="O27" s="63">
        <v>193.22</v>
      </c>
      <c r="P27" s="63">
        <v>290.83</v>
      </c>
      <c r="Q27" s="63">
        <v>410.58</v>
      </c>
      <c r="R27" s="63">
        <v>140.97999999999999</v>
      </c>
      <c r="S27" s="25" t="s">
        <v>32</v>
      </c>
      <c r="T27" s="77"/>
    </row>
    <row r="28" spans="1:21" ht="9.6" customHeight="1">
      <c r="A28" s="30"/>
      <c r="B28" s="27" t="s">
        <v>33</v>
      </c>
      <c r="C28" s="63">
        <v>123.22</v>
      </c>
      <c r="D28" s="63">
        <v>93</v>
      </c>
      <c r="E28" s="63">
        <v>107.4</v>
      </c>
      <c r="F28" s="63">
        <v>120.01</v>
      </c>
      <c r="G28" s="64">
        <v>1095.77</v>
      </c>
      <c r="H28" s="63">
        <v>10.89</v>
      </c>
      <c r="I28" s="63">
        <v>73.97</v>
      </c>
      <c r="J28" s="63">
        <v>246</v>
      </c>
      <c r="K28" s="63">
        <v>963.75</v>
      </c>
      <c r="L28" s="63">
        <v>1107.07</v>
      </c>
      <c r="M28" s="63">
        <v>54.27</v>
      </c>
      <c r="N28" s="63">
        <v>1303.5999999999999</v>
      </c>
      <c r="O28" s="63">
        <v>16.829999999999998</v>
      </c>
      <c r="P28" s="63">
        <v>42.26</v>
      </c>
      <c r="Q28" s="63">
        <v>45.73</v>
      </c>
      <c r="R28" s="63">
        <v>5.97</v>
      </c>
      <c r="S28" s="25" t="s">
        <v>33</v>
      </c>
      <c r="T28" s="77"/>
    </row>
    <row r="29" spans="1:21" ht="9.6" customHeight="1">
      <c r="A29" s="30"/>
      <c r="B29" s="27" t="s">
        <v>34</v>
      </c>
      <c r="C29" s="63"/>
      <c r="D29" s="63"/>
      <c r="E29" s="63"/>
      <c r="F29" s="63"/>
      <c r="G29" s="64"/>
      <c r="H29" s="63"/>
      <c r="I29" s="63"/>
      <c r="J29" s="63"/>
      <c r="K29" s="63"/>
      <c r="L29" s="63"/>
      <c r="M29" s="63"/>
      <c r="N29" s="63"/>
      <c r="O29" s="63"/>
      <c r="P29" s="63"/>
      <c r="Q29" s="63"/>
      <c r="R29" s="63"/>
      <c r="S29" s="25" t="s">
        <v>34</v>
      </c>
      <c r="T29" s="77"/>
    </row>
    <row r="30" spans="1:21" ht="9.6" customHeight="1">
      <c r="A30" s="30"/>
      <c r="B30" s="27" t="s">
        <v>26</v>
      </c>
      <c r="C30" s="63">
        <v>1.17</v>
      </c>
      <c r="D30" s="63">
        <v>47.77</v>
      </c>
      <c r="E30" s="63">
        <v>2.89</v>
      </c>
      <c r="F30" s="63">
        <v>482.18</v>
      </c>
      <c r="G30" s="64">
        <v>380.76</v>
      </c>
      <c r="H30" s="63">
        <v>9.6300000000000008</v>
      </c>
      <c r="I30" s="63">
        <v>7.21</v>
      </c>
      <c r="J30" s="63">
        <v>180.71</v>
      </c>
      <c r="K30" s="63">
        <v>228.4</v>
      </c>
      <c r="L30" s="63">
        <v>167.67</v>
      </c>
      <c r="M30" s="63">
        <v>9.5</v>
      </c>
      <c r="N30" s="63">
        <v>75.400000000000006</v>
      </c>
      <c r="O30" s="63">
        <v>5.27</v>
      </c>
      <c r="P30" s="63">
        <v>16.62</v>
      </c>
      <c r="Q30" s="63">
        <v>63.48</v>
      </c>
      <c r="R30" s="63">
        <v>0.52</v>
      </c>
      <c r="S30" s="25" t="s">
        <v>26</v>
      </c>
      <c r="T30" s="77"/>
    </row>
    <row r="31" spans="1:21" ht="2.25" customHeight="1">
      <c r="A31" s="30"/>
      <c r="B31" s="27"/>
      <c r="C31" s="63"/>
      <c r="D31" s="63"/>
      <c r="E31" s="63"/>
      <c r="F31" s="63"/>
      <c r="G31" s="64"/>
      <c r="H31" s="63"/>
      <c r="I31" s="63"/>
      <c r="J31" s="63"/>
      <c r="K31" s="63"/>
      <c r="L31" s="63"/>
      <c r="M31" s="63"/>
      <c r="N31" s="63"/>
      <c r="O31" s="63"/>
      <c r="P31" s="63"/>
      <c r="Q31" s="63"/>
      <c r="R31" s="63"/>
      <c r="S31" s="25"/>
      <c r="T31" s="77"/>
    </row>
    <row r="32" spans="1:21" s="36" customFormat="1" ht="9.6" customHeight="1">
      <c r="A32" s="37"/>
      <c r="B32" s="31" t="s">
        <v>35</v>
      </c>
      <c r="C32" s="64"/>
      <c r="D32" s="64"/>
      <c r="E32" s="64"/>
      <c r="F32" s="64"/>
      <c r="G32" s="64"/>
      <c r="H32" s="64"/>
      <c r="I32" s="64"/>
      <c r="J32" s="64"/>
      <c r="K32" s="64"/>
      <c r="L32" s="64"/>
      <c r="M32" s="64"/>
      <c r="N32" s="64"/>
      <c r="O32" s="64"/>
      <c r="P32" s="64"/>
      <c r="Q32" s="64"/>
      <c r="R32" s="64"/>
      <c r="S32" s="32" t="s">
        <v>35</v>
      </c>
      <c r="T32" s="79"/>
    </row>
    <row r="33" spans="1:21" s="36" customFormat="1" ht="9.6" customHeight="1">
      <c r="A33" s="37"/>
      <c r="B33" s="34" t="s">
        <v>28</v>
      </c>
      <c r="C33" s="64">
        <v>4730.1400000000003</v>
      </c>
      <c r="D33" s="64">
        <v>1111.76</v>
      </c>
      <c r="E33" s="64">
        <v>2057.61</v>
      </c>
      <c r="F33" s="64">
        <v>6671.78</v>
      </c>
      <c r="G33" s="64">
        <v>27351.05</v>
      </c>
      <c r="H33" s="64">
        <v>417.99</v>
      </c>
      <c r="I33" s="64">
        <v>6163.32</v>
      </c>
      <c r="J33" s="64">
        <v>2563.04</v>
      </c>
      <c r="K33" s="64">
        <v>19907.13</v>
      </c>
      <c r="L33" s="64">
        <v>26570.97</v>
      </c>
      <c r="M33" s="64">
        <v>867.81</v>
      </c>
      <c r="N33" s="64">
        <v>15804.68</v>
      </c>
      <c r="O33" s="64">
        <v>443.82</v>
      </c>
      <c r="P33" s="64">
        <v>527.51</v>
      </c>
      <c r="Q33" s="64">
        <v>949.19</v>
      </c>
      <c r="R33" s="64">
        <v>236.03</v>
      </c>
      <c r="S33" s="35" t="s">
        <v>28</v>
      </c>
      <c r="T33" s="79"/>
      <c r="U33" s="99"/>
    </row>
    <row r="34" spans="1:21" ht="2.25" customHeight="1">
      <c r="A34" s="30"/>
      <c r="B34" s="27"/>
      <c r="C34" s="63"/>
      <c r="D34" s="63"/>
      <c r="E34" s="63"/>
      <c r="F34" s="63"/>
      <c r="G34" s="64"/>
      <c r="H34" s="63"/>
      <c r="I34" s="63"/>
      <c r="J34" s="63"/>
      <c r="K34" s="63"/>
      <c r="L34" s="63"/>
      <c r="M34" s="63"/>
      <c r="N34" s="63"/>
      <c r="O34" s="63"/>
      <c r="P34" s="63"/>
      <c r="Q34" s="63"/>
      <c r="R34" s="63"/>
      <c r="S34" s="25"/>
      <c r="T34" s="77"/>
    </row>
    <row r="35" spans="1:21" ht="9.6" customHeight="1">
      <c r="A35" s="30"/>
      <c r="B35" s="27" t="s">
        <v>124</v>
      </c>
      <c r="C35" s="84">
        <v>77.949999999999989</v>
      </c>
      <c r="D35" s="84">
        <v>353.34000000000003</v>
      </c>
      <c r="E35" s="84">
        <v>327.40999999999997</v>
      </c>
      <c r="F35" s="84">
        <v>154.32</v>
      </c>
      <c r="G35" s="83">
        <v>3284.75</v>
      </c>
      <c r="H35" s="84">
        <v>76.33</v>
      </c>
      <c r="I35" s="84">
        <v>461.22</v>
      </c>
      <c r="J35" s="84">
        <v>1055.99</v>
      </c>
      <c r="K35" s="84">
        <v>1768.3200000000002</v>
      </c>
      <c r="L35" s="84">
        <v>7100.0700000000006</v>
      </c>
      <c r="M35" s="84">
        <v>158.96</v>
      </c>
      <c r="N35" s="84">
        <v>10621.17</v>
      </c>
      <c r="O35" s="84">
        <v>26.900000000000002</v>
      </c>
      <c r="P35" s="84">
        <v>157.68</v>
      </c>
      <c r="Q35" s="84">
        <v>387.7</v>
      </c>
      <c r="R35" s="84">
        <v>39.269999999999996</v>
      </c>
      <c r="S35" s="25" t="s">
        <v>123</v>
      </c>
      <c r="T35" s="77"/>
    </row>
    <row r="36" spans="1:21" ht="2.25" customHeight="1">
      <c r="A36" s="30"/>
      <c r="B36" s="27"/>
      <c r="C36" s="63"/>
      <c r="D36" s="63"/>
      <c r="E36" s="63"/>
      <c r="F36" s="63"/>
      <c r="G36" s="64"/>
      <c r="H36" s="63"/>
      <c r="I36" s="63"/>
      <c r="J36" s="63"/>
      <c r="K36" s="63"/>
      <c r="L36" s="63"/>
      <c r="M36" s="63"/>
      <c r="N36" s="63"/>
      <c r="O36" s="63"/>
      <c r="P36" s="63"/>
      <c r="Q36" s="63"/>
      <c r="R36" s="63"/>
      <c r="S36" s="70"/>
      <c r="T36" s="77"/>
    </row>
    <row r="37" spans="1:21" s="36" customFormat="1" ht="9.6" customHeight="1">
      <c r="A37" s="37"/>
      <c r="B37" s="31" t="s">
        <v>36</v>
      </c>
      <c r="C37" s="83">
        <v>8677.11</v>
      </c>
      <c r="D37" s="83">
        <v>4246.71</v>
      </c>
      <c r="E37" s="83">
        <v>5318.49</v>
      </c>
      <c r="F37" s="83">
        <v>11474.81</v>
      </c>
      <c r="G37" s="83">
        <v>57251.31</v>
      </c>
      <c r="H37" s="83">
        <v>979.36</v>
      </c>
      <c r="I37" s="83">
        <v>8521.68</v>
      </c>
      <c r="J37" s="83">
        <v>11095.72</v>
      </c>
      <c r="K37" s="83">
        <v>50458.2</v>
      </c>
      <c r="L37" s="83">
        <v>74676.11</v>
      </c>
      <c r="M37" s="83">
        <v>2359.9</v>
      </c>
      <c r="N37" s="83">
        <v>52330.11</v>
      </c>
      <c r="O37" s="83">
        <v>729.51</v>
      </c>
      <c r="P37" s="83">
        <v>1497.46</v>
      </c>
      <c r="Q37" s="83">
        <v>2862.59</v>
      </c>
      <c r="R37" s="83">
        <v>397.21</v>
      </c>
      <c r="S37" s="64" t="s">
        <v>36</v>
      </c>
      <c r="T37" s="79"/>
    </row>
    <row r="38" spans="1:21" ht="2.25" customHeight="1">
      <c r="A38" s="30"/>
      <c r="B38" s="27"/>
      <c r="C38" s="63"/>
      <c r="D38" s="63"/>
      <c r="E38" s="63"/>
      <c r="F38" s="63"/>
      <c r="G38" s="64"/>
      <c r="H38" s="63"/>
      <c r="I38" s="63"/>
      <c r="J38" s="63"/>
      <c r="K38" s="63"/>
      <c r="L38" s="63"/>
      <c r="M38" s="63"/>
      <c r="N38" s="63"/>
      <c r="O38" s="63"/>
      <c r="P38" s="63"/>
      <c r="Q38" s="63"/>
      <c r="R38" s="63"/>
      <c r="S38" s="63"/>
      <c r="T38" s="77"/>
    </row>
    <row r="39" spans="1:21" ht="9.6" customHeight="1">
      <c r="A39" s="30"/>
      <c r="B39" s="27" t="s">
        <v>37</v>
      </c>
      <c r="C39" s="63">
        <v>3420.63</v>
      </c>
      <c r="D39" s="63">
        <v>513.11</v>
      </c>
      <c r="E39" s="63">
        <v>1336.43</v>
      </c>
      <c r="F39" s="63">
        <v>3489.47</v>
      </c>
      <c r="G39" s="64">
        <v>14897.69</v>
      </c>
      <c r="H39" s="63">
        <v>233.29</v>
      </c>
      <c r="I39" s="63">
        <v>2548.35</v>
      </c>
      <c r="J39" s="63">
        <v>2403.0300000000002</v>
      </c>
      <c r="K39" s="63">
        <v>12144.17</v>
      </c>
      <c r="L39" s="63">
        <v>15166.83</v>
      </c>
      <c r="M39" s="63">
        <v>525.02</v>
      </c>
      <c r="N39" s="63">
        <v>8321.17</v>
      </c>
      <c r="O39" s="63">
        <v>245.93</v>
      </c>
      <c r="P39" s="63">
        <v>266.82</v>
      </c>
      <c r="Q39" s="63">
        <v>536.25</v>
      </c>
      <c r="R39" s="63">
        <v>172.67</v>
      </c>
      <c r="S39" s="63" t="s">
        <v>37</v>
      </c>
      <c r="T39" s="77"/>
    </row>
    <row r="40" spans="1:21" ht="9.6" customHeight="1">
      <c r="A40" s="30"/>
      <c r="B40" s="27" t="s">
        <v>38</v>
      </c>
      <c r="C40" s="63"/>
      <c r="D40" s="63"/>
      <c r="E40" s="63"/>
      <c r="F40" s="63"/>
      <c r="G40" s="64"/>
      <c r="H40" s="63"/>
      <c r="I40" s="63"/>
      <c r="J40" s="63"/>
      <c r="K40" s="63"/>
      <c r="L40" s="63"/>
      <c r="M40" s="63"/>
      <c r="N40" s="63"/>
      <c r="O40" s="63"/>
      <c r="P40" s="63"/>
      <c r="Q40" s="63"/>
      <c r="R40" s="63"/>
      <c r="S40" s="25" t="s">
        <v>38</v>
      </c>
      <c r="T40" s="77"/>
    </row>
    <row r="41" spans="1:21" ht="9.6" customHeight="1">
      <c r="A41" s="30"/>
      <c r="B41" s="27" t="s">
        <v>39</v>
      </c>
      <c r="C41" s="63">
        <v>218.28</v>
      </c>
      <c r="D41" s="63">
        <v>240.05</v>
      </c>
      <c r="E41" s="63">
        <v>291.70999999999998</v>
      </c>
      <c r="F41" s="63">
        <v>358.07</v>
      </c>
      <c r="G41" s="64">
        <v>1730.27</v>
      </c>
      <c r="H41" s="63">
        <v>73.22</v>
      </c>
      <c r="I41" s="63">
        <v>578.34</v>
      </c>
      <c r="J41" s="63">
        <v>310.73</v>
      </c>
      <c r="K41" s="63">
        <v>1835.45</v>
      </c>
      <c r="L41" s="63">
        <v>3160.66</v>
      </c>
      <c r="M41" s="63">
        <v>156.94999999999999</v>
      </c>
      <c r="N41" s="63">
        <v>1469.02</v>
      </c>
      <c r="O41" s="63">
        <v>15.06</v>
      </c>
      <c r="P41" s="63">
        <v>145.34</v>
      </c>
      <c r="Q41" s="63">
        <v>368.14</v>
      </c>
      <c r="R41" s="63">
        <v>14.31</v>
      </c>
      <c r="S41" s="63" t="s">
        <v>39</v>
      </c>
      <c r="T41" s="77"/>
    </row>
    <row r="42" spans="1:21" ht="9.6" customHeight="1">
      <c r="A42" s="30"/>
      <c r="B42" s="27" t="s">
        <v>40</v>
      </c>
      <c r="C42" s="63">
        <v>548.44000000000005</v>
      </c>
      <c r="D42" s="63">
        <v>543.4</v>
      </c>
      <c r="E42" s="63">
        <v>586.65</v>
      </c>
      <c r="F42" s="63">
        <v>455.36</v>
      </c>
      <c r="G42" s="64">
        <v>3562.51</v>
      </c>
      <c r="H42" s="63">
        <v>71.75</v>
      </c>
      <c r="I42" s="63">
        <v>439.58</v>
      </c>
      <c r="J42" s="63">
        <v>949.46</v>
      </c>
      <c r="K42" s="63">
        <v>2010.01</v>
      </c>
      <c r="L42" s="63">
        <v>4092.95</v>
      </c>
      <c r="M42" s="63">
        <v>104.17</v>
      </c>
      <c r="N42" s="63">
        <v>3311.19</v>
      </c>
      <c r="O42" s="63">
        <v>43.21</v>
      </c>
      <c r="P42" s="63">
        <v>176.01</v>
      </c>
      <c r="Q42" s="63">
        <v>241.02</v>
      </c>
      <c r="R42" s="63">
        <v>18.3</v>
      </c>
      <c r="S42" s="63" t="s">
        <v>40</v>
      </c>
      <c r="T42" s="77"/>
    </row>
    <row r="43" spans="1:21" ht="9.6" customHeight="1">
      <c r="A43" s="30"/>
      <c r="B43" s="27" t="s">
        <v>41</v>
      </c>
      <c r="C43" s="63">
        <f>C44-C39-C41-C42</f>
        <v>2077.9399999999996</v>
      </c>
      <c r="D43" s="63">
        <f t="shared" ref="D43:R43" si="2">D44-D39-D41-D42</f>
        <v>1146.1300000000001</v>
      </c>
      <c r="E43" s="63">
        <f t="shared" si="2"/>
        <v>1523.9199999999996</v>
      </c>
      <c r="F43" s="63">
        <f t="shared" si="2"/>
        <v>3827.2500000000005</v>
      </c>
      <c r="G43" s="64">
        <f t="shared" si="2"/>
        <v>15943.549999999994</v>
      </c>
      <c r="H43" s="63">
        <f t="shared" si="2"/>
        <v>337.57000000000005</v>
      </c>
      <c r="I43" s="63">
        <f t="shared" si="2"/>
        <v>2081.4100000000003</v>
      </c>
      <c r="J43" s="63">
        <f t="shared" si="2"/>
        <v>2075.91</v>
      </c>
      <c r="K43" s="63">
        <f t="shared" si="2"/>
        <v>7613.369999999999</v>
      </c>
      <c r="L43" s="63">
        <f t="shared" si="2"/>
        <v>22682.989999999998</v>
      </c>
      <c r="M43" s="63">
        <f t="shared" si="2"/>
        <v>503.34</v>
      </c>
      <c r="N43" s="63">
        <f t="shared" si="2"/>
        <v>11799.179999999998</v>
      </c>
      <c r="O43" s="63">
        <f t="shared" si="2"/>
        <v>123.11999999999998</v>
      </c>
      <c r="P43" s="63">
        <f t="shared" si="2"/>
        <v>490.91999999999996</v>
      </c>
      <c r="Q43" s="63">
        <f t="shared" si="2"/>
        <v>831.86000000000013</v>
      </c>
      <c r="R43" s="63">
        <f t="shared" si="2"/>
        <v>108.52000000000002</v>
      </c>
      <c r="S43" s="63" t="s">
        <v>41</v>
      </c>
      <c r="T43" s="77"/>
    </row>
    <row r="44" spans="1:21" s="36" customFormat="1" ht="9.6" customHeight="1">
      <c r="A44" s="37"/>
      <c r="B44" s="38" t="s">
        <v>42</v>
      </c>
      <c r="C44" s="64">
        <v>6265.29</v>
      </c>
      <c r="D44" s="64">
        <v>2442.69</v>
      </c>
      <c r="E44" s="64">
        <v>3738.71</v>
      </c>
      <c r="F44" s="64">
        <v>8130.15</v>
      </c>
      <c r="G44" s="64">
        <v>36134.019999999997</v>
      </c>
      <c r="H44" s="64">
        <v>715.83</v>
      </c>
      <c r="I44" s="64">
        <v>5647.68</v>
      </c>
      <c r="J44" s="64">
        <v>5739.13</v>
      </c>
      <c r="K44" s="64">
        <v>23603</v>
      </c>
      <c r="L44" s="64">
        <v>45103.43</v>
      </c>
      <c r="M44" s="64">
        <v>1289.48</v>
      </c>
      <c r="N44" s="64">
        <v>24900.560000000001</v>
      </c>
      <c r="O44" s="64">
        <v>427.32</v>
      </c>
      <c r="P44" s="64">
        <v>1079.0899999999999</v>
      </c>
      <c r="Q44" s="64">
        <v>1977.27</v>
      </c>
      <c r="R44" s="64">
        <v>313.8</v>
      </c>
      <c r="S44" s="64" t="s">
        <v>42</v>
      </c>
      <c r="T44" s="79"/>
    </row>
    <row r="45" spans="1:21" ht="2.25" customHeight="1">
      <c r="A45" s="30"/>
      <c r="B45" s="27"/>
      <c r="C45" s="63"/>
      <c r="D45" s="63"/>
      <c r="E45" s="63"/>
      <c r="F45" s="63"/>
      <c r="G45" s="64"/>
      <c r="H45" s="63"/>
      <c r="I45" s="63"/>
      <c r="J45" s="63"/>
      <c r="K45" s="63"/>
      <c r="L45" s="63"/>
      <c r="M45" s="63"/>
      <c r="N45" s="63"/>
      <c r="O45" s="63"/>
      <c r="P45" s="63"/>
      <c r="Q45" s="63"/>
      <c r="R45" s="63"/>
      <c r="S45" s="63"/>
      <c r="T45" s="77"/>
    </row>
    <row r="46" spans="1:21" s="36" customFormat="1" ht="9.6" customHeight="1">
      <c r="A46" s="37"/>
      <c r="B46" s="38" t="s">
        <v>43</v>
      </c>
      <c r="C46" s="64"/>
      <c r="D46" s="64"/>
      <c r="E46" s="64"/>
      <c r="F46" s="64"/>
      <c r="G46" s="64"/>
      <c r="H46" s="64"/>
      <c r="I46" s="64"/>
      <c r="J46" s="64"/>
      <c r="K46" s="64"/>
      <c r="L46" s="64"/>
      <c r="M46" s="64"/>
      <c r="N46" s="64"/>
      <c r="O46" s="64"/>
      <c r="P46" s="64"/>
      <c r="Q46" s="64"/>
      <c r="R46" s="64"/>
      <c r="S46" s="64" t="s">
        <v>43</v>
      </c>
      <c r="T46" s="79"/>
    </row>
    <row r="47" spans="1:21" s="36" customFormat="1" ht="9.6" customHeight="1">
      <c r="A47" s="37"/>
      <c r="B47" s="31" t="s">
        <v>44</v>
      </c>
      <c r="C47" s="64">
        <v>2447.94</v>
      </c>
      <c r="D47" s="64">
        <v>1905.71</v>
      </c>
      <c r="E47" s="64">
        <v>1759.01</v>
      </c>
      <c r="F47" s="64">
        <v>3498.99</v>
      </c>
      <c r="G47" s="64">
        <v>22085.61</v>
      </c>
      <c r="H47" s="64">
        <v>281.81</v>
      </c>
      <c r="I47" s="64">
        <v>2873.99</v>
      </c>
      <c r="J47" s="64">
        <v>6140.96</v>
      </c>
      <c r="K47" s="64">
        <v>28065.69</v>
      </c>
      <c r="L47" s="64">
        <v>31920.18</v>
      </c>
      <c r="M47" s="64">
        <v>1133.98</v>
      </c>
      <c r="N47" s="64">
        <v>32928.15</v>
      </c>
      <c r="O47" s="64">
        <v>328.72</v>
      </c>
      <c r="P47" s="64">
        <v>549.59</v>
      </c>
      <c r="Q47" s="64">
        <v>1232.1199999999999</v>
      </c>
      <c r="R47" s="64">
        <v>119.09</v>
      </c>
      <c r="S47" s="64" t="s">
        <v>44</v>
      </c>
      <c r="T47" s="79"/>
    </row>
    <row r="48" spans="1:21" ht="2.25" customHeight="1">
      <c r="A48" s="30"/>
      <c r="B48" s="27"/>
      <c r="C48" s="63"/>
      <c r="D48" s="63"/>
      <c r="E48" s="63"/>
      <c r="F48" s="63"/>
      <c r="G48" s="64"/>
      <c r="H48" s="63"/>
      <c r="I48" s="63"/>
      <c r="J48" s="63"/>
      <c r="K48" s="63"/>
      <c r="L48" s="63"/>
      <c r="M48" s="63"/>
      <c r="N48" s="63"/>
      <c r="O48" s="63"/>
      <c r="P48" s="63"/>
      <c r="Q48" s="63"/>
      <c r="R48" s="63"/>
      <c r="S48" s="63"/>
      <c r="T48" s="77"/>
    </row>
    <row r="49" spans="1:20" ht="9.6" customHeight="1">
      <c r="A49" s="30"/>
      <c r="B49" s="27" t="s">
        <v>45</v>
      </c>
      <c r="C49" s="63">
        <v>778.66</v>
      </c>
      <c r="D49" s="63">
        <v>465.43</v>
      </c>
      <c r="E49" s="63">
        <v>778.18</v>
      </c>
      <c r="F49" s="63">
        <v>1223.94</v>
      </c>
      <c r="G49" s="64">
        <v>10807.21</v>
      </c>
      <c r="H49" s="63">
        <v>146.19</v>
      </c>
      <c r="I49" s="63">
        <v>970.14</v>
      </c>
      <c r="J49" s="63">
        <v>1182.7</v>
      </c>
      <c r="K49" s="63">
        <v>5460.65</v>
      </c>
      <c r="L49" s="63">
        <v>10775.55</v>
      </c>
      <c r="M49" s="63">
        <v>316.85000000000002</v>
      </c>
      <c r="N49" s="63">
        <v>10099.040000000001</v>
      </c>
      <c r="O49" s="63">
        <v>15.25</v>
      </c>
      <c r="P49" s="63">
        <v>151.61000000000001</v>
      </c>
      <c r="Q49" s="63">
        <v>372.65</v>
      </c>
      <c r="R49" s="63">
        <v>96.66</v>
      </c>
      <c r="S49" s="63" t="s">
        <v>45</v>
      </c>
      <c r="T49" s="77"/>
    </row>
    <row r="50" spans="1:20" ht="2.25" customHeight="1">
      <c r="A50" s="30"/>
      <c r="B50" s="27"/>
      <c r="C50" s="63"/>
      <c r="D50" s="63"/>
      <c r="E50" s="63"/>
      <c r="F50" s="63"/>
      <c r="G50" s="64"/>
      <c r="H50" s="63"/>
      <c r="I50" s="63"/>
      <c r="J50" s="63"/>
      <c r="K50" s="63"/>
      <c r="L50" s="63"/>
      <c r="M50" s="63"/>
      <c r="N50" s="63"/>
      <c r="O50" s="63"/>
      <c r="P50" s="63"/>
      <c r="Q50" s="63"/>
      <c r="R50" s="63"/>
      <c r="S50" s="63"/>
      <c r="T50" s="77"/>
    </row>
    <row r="51" spans="1:20" s="36" customFormat="1" ht="9.6" customHeight="1">
      <c r="A51" s="37"/>
      <c r="B51" s="31" t="s">
        <v>46</v>
      </c>
      <c r="C51" s="63"/>
      <c r="D51" s="63"/>
      <c r="E51" s="63"/>
      <c r="F51" s="63"/>
      <c r="G51" s="64"/>
      <c r="H51" s="63"/>
      <c r="I51" s="63"/>
      <c r="J51" s="63"/>
      <c r="K51" s="63"/>
      <c r="L51" s="63"/>
      <c r="M51" s="63"/>
      <c r="N51" s="63"/>
      <c r="O51" s="63"/>
      <c r="P51" s="63"/>
      <c r="Q51" s="63"/>
      <c r="R51" s="63"/>
      <c r="S51" s="64" t="s">
        <v>46</v>
      </c>
      <c r="T51" s="79"/>
    </row>
    <row r="52" spans="1:20" s="36" customFormat="1" ht="9.6" customHeight="1">
      <c r="A52" s="37"/>
      <c r="B52" s="31" t="s">
        <v>44</v>
      </c>
      <c r="C52" s="64">
        <f>C47-C49</f>
        <v>1669.2800000000002</v>
      </c>
      <c r="D52" s="64">
        <f t="shared" ref="D52:R52" si="3">D47-D49</f>
        <v>1440.28</v>
      </c>
      <c r="E52" s="64">
        <f t="shared" si="3"/>
        <v>980.83</v>
      </c>
      <c r="F52" s="64">
        <f t="shared" si="3"/>
        <v>2275.0499999999997</v>
      </c>
      <c r="G52" s="64">
        <f t="shared" si="3"/>
        <v>11278.400000000001</v>
      </c>
      <c r="H52" s="64">
        <f t="shared" si="3"/>
        <v>135.62</v>
      </c>
      <c r="I52" s="64">
        <f t="shared" si="3"/>
        <v>1903.85</v>
      </c>
      <c r="J52" s="64">
        <f t="shared" si="3"/>
        <v>4958.26</v>
      </c>
      <c r="K52" s="64">
        <f t="shared" si="3"/>
        <v>22605.040000000001</v>
      </c>
      <c r="L52" s="64">
        <f t="shared" si="3"/>
        <v>21144.63</v>
      </c>
      <c r="M52" s="64">
        <f t="shared" si="3"/>
        <v>817.13</v>
      </c>
      <c r="N52" s="64">
        <f t="shared" si="3"/>
        <v>22829.11</v>
      </c>
      <c r="O52" s="64">
        <f t="shared" si="3"/>
        <v>313.47000000000003</v>
      </c>
      <c r="P52" s="64">
        <f t="shared" si="3"/>
        <v>397.98</v>
      </c>
      <c r="Q52" s="64">
        <f t="shared" si="3"/>
        <v>859.46999999999991</v>
      </c>
      <c r="R52" s="64">
        <f t="shared" si="3"/>
        <v>22.430000000000007</v>
      </c>
      <c r="S52" s="64" t="s">
        <v>44</v>
      </c>
      <c r="T52" s="79"/>
    </row>
    <row r="53" spans="1:20" ht="2.25" customHeight="1">
      <c r="A53" s="30"/>
      <c r="B53" s="27"/>
      <c r="C53" s="63"/>
      <c r="D53" s="63"/>
      <c r="E53" s="63"/>
      <c r="F53" s="63"/>
      <c r="G53" s="64"/>
      <c r="H53" s="63"/>
      <c r="I53" s="63"/>
      <c r="J53" s="63"/>
      <c r="K53" s="63"/>
      <c r="L53" s="63"/>
      <c r="M53" s="63"/>
      <c r="N53" s="63"/>
      <c r="O53" s="63"/>
      <c r="P53" s="63"/>
      <c r="Q53" s="63"/>
      <c r="R53" s="63"/>
      <c r="S53" s="63"/>
      <c r="T53" s="77"/>
    </row>
    <row r="54" spans="1:20" ht="9.6" customHeight="1">
      <c r="A54" s="30"/>
      <c r="B54" s="39" t="s">
        <v>47</v>
      </c>
      <c r="C54" s="84">
        <v>591.65</v>
      </c>
      <c r="D54" s="63">
        <v>1010.9</v>
      </c>
      <c r="E54" s="63">
        <v>1350.94</v>
      </c>
      <c r="F54" s="63">
        <v>961.5</v>
      </c>
      <c r="G54" s="64">
        <v>7217.13</v>
      </c>
      <c r="H54" s="63">
        <v>209.75</v>
      </c>
      <c r="I54" s="63">
        <v>1700.95</v>
      </c>
      <c r="J54" s="63">
        <v>2410.64</v>
      </c>
      <c r="K54" s="63">
        <v>5729.08</v>
      </c>
      <c r="L54" s="63">
        <v>8252.2199999999993</v>
      </c>
      <c r="M54" s="63">
        <v>446.45</v>
      </c>
      <c r="N54" s="63">
        <v>4934.45</v>
      </c>
      <c r="O54" s="63">
        <v>41.23</v>
      </c>
      <c r="P54" s="63">
        <v>293.39999999999998</v>
      </c>
      <c r="Q54" s="63">
        <v>187.14</v>
      </c>
      <c r="R54" s="63">
        <v>69</v>
      </c>
      <c r="S54" s="63" t="s">
        <v>48</v>
      </c>
      <c r="T54" s="77"/>
    </row>
    <row r="55" spans="1:20" ht="9.6" customHeight="1">
      <c r="A55" s="30"/>
      <c r="B55" s="39" t="s">
        <v>49</v>
      </c>
      <c r="C55" s="84">
        <v>3.51</v>
      </c>
      <c r="D55" s="63">
        <v>5.08</v>
      </c>
      <c r="E55" s="63">
        <v>46.07</v>
      </c>
      <c r="F55" s="63">
        <v>140.79</v>
      </c>
      <c r="G55" s="64">
        <v>258.2</v>
      </c>
      <c r="H55" s="63">
        <v>3.48</v>
      </c>
      <c r="I55" s="89">
        <v>-36.65</v>
      </c>
      <c r="J55" s="63">
        <v>392.4</v>
      </c>
      <c r="K55" s="63">
        <v>450.47</v>
      </c>
      <c r="L55" s="63">
        <v>1638.7</v>
      </c>
      <c r="M55" s="63">
        <v>0</v>
      </c>
      <c r="N55" s="63">
        <v>605.53</v>
      </c>
      <c r="O55" s="63">
        <v>9.9</v>
      </c>
      <c r="P55" s="63">
        <v>20.47</v>
      </c>
      <c r="Q55" s="63">
        <v>1.4</v>
      </c>
      <c r="R55" s="63">
        <v>1.17</v>
      </c>
      <c r="S55" s="63" t="s">
        <v>49</v>
      </c>
      <c r="T55" s="77"/>
    </row>
    <row r="56" spans="1:20" ht="2.25" customHeight="1">
      <c r="A56" s="30"/>
      <c r="B56" s="39"/>
      <c r="C56" s="63"/>
      <c r="D56" s="63"/>
      <c r="E56" s="63"/>
      <c r="F56" s="63"/>
      <c r="G56" s="64"/>
      <c r="H56" s="63"/>
      <c r="I56" s="63"/>
      <c r="J56" s="63"/>
      <c r="K56" s="63"/>
      <c r="L56" s="63"/>
      <c r="M56" s="63"/>
      <c r="N56" s="63"/>
      <c r="O56" s="63"/>
      <c r="P56" s="63"/>
      <c r="Q56" s="63"/>
      <c r="R56" s="63"/>
      <c r="S56" s="63"/>
      <c r="T56" s="77"/>
    </row>
    <row r="57" spans="1:20" s="36" customFormat="1" ht="9.6" customHeight="1">
      <c r="A57" s="37"/>
      <c r="B57" s="31" t="s">
        <v>46</v>
      </c>
      <c r="C57" s="64"/>
      <c r="D57" s="64"/>
      <c r="E57" s="64"/>
      <c r="F57" s="64"/>
      <c r="G57" s="64"/>
      <c r="H57" s="64"/>
      <c r="I57" s="64"/>
      <c r="J57" s="64"/>
      <c r="K57" s="64"/>
      <c r="L57" s="64"/>
      <c r="M57" s="64"/>
      <c r="N57" s="64"/>
      <c r="O57" s="64"/>
      <c r="P57" s="64"/>
      <c r="Q57" s="64"/>
      <c r="R57" s="64"/>
      <c r="S57" s="64" t="s">
        <v>46</v>
      </c>
      <c r="T57" s="79"/>
    </row>
    <row r="58" spans="1:20" s="36" customFormat="1" ht="9.6" customHeight="1">
      <c r="A58" s="37"/>
      <c r="B58" s="31" t="s">
        <v>50</v>
      </c>
      <c r="C58" s="64">
        <f>C52+C54-C55</f>
        <v>2257.42</v>
      </c>
      <c r="D58" s="64">
        <f t="shared" ref="D58:R58" si="4">D52+D54-D55</f>
        <v>2446.1</v>
      </c>
      <c r="E58" s="64">
        <f t="shared" si="4"/>
        <v>2285.6999999999998</v>
      </c>
      <c r="F58" s="64">
        <f t="shared" si="4"/>
        <v>3095.7599999999998</v>
      </c>
      <c r="G58" s="64">
        <f t="shared" si="4"/>
        <v>18237.330000000002</v>
      </c>
      <c r="H58" s="64">
        <f t="shared" si="4"/>
        <v>341.89</v>
      </c>
      <c r="I58" s="64">
        <f t="shared" si="4"/>
        <v>3641.4500000000003</v>
      </c>
      <c r="J58" s="64">
        <f t="shared" si="4"/>
        <v>6976.5</v>
      </c>
      <c r="K58" s="64">
        <f t="shared" si="4"/>
        <v>27883.65</v>
      </c>
      <c r="L58" s="64">
        <f t="shared" si="4"/>
        <v>27758.149999999998</v>
      </c>
      <c r="M58" s="64">
        <f t="shared" si="4"/>
        <v>1263.58</v>
      </c>
      <c r="N58" s="64">
        <f t="shared" si="4"/>
        <v>27158.030000000002</v>
      </c>
      <c r="O58" s="64">
        <f t="shared" si="4"/>
        <v>344.80000000000007</v>
      </c>
      <c r="P58" s="64">
        <f t="shared" si="4"/>
        <v>670.91</v>
      </c>
      <c r="Q58" s="64">
        <f t="shared" si="4"/>
        <v>1045.2099999999998</v>
      </c>
      <c r="R58" s="64">
        <f t="shared" si="4"/>
        <v>90.26</v>
      </c>
      <c r="S58" s="64" t="s">
        <v>50</v>
      </c>
      <c r="T58" s="79"/>
    </row>
    <row r="59" spans="1:20" ht="3" customHeight="1">
      <c r="A59" s="41"/>
      <c r="B59" s="42"/>
      <c r="C59" s="42"/>
      <c r="D59" s="42"/>
      <c r="E59" s="51"/>
      <c r="F59" s="42"/>
      <c r="G59" s="42"/>
      <c r="H59" s="42"/>
      <c r="I59" s="42"/>
      <c r="J59" s="42"/>
      <c r="K59" s="42"/>
      <c r="L59" s="42"/>
      <c r="M59" s="42"/>
      <c r="N59" s="42"/>
      <c r="O59" s="42"/>
      <c r="P59" s="42"/>
      <c r="Q59" s="42"/>
      <c r="R59" s="42"/>
      <c r="S59" s="72"/>
      <c r="T59" s="80"/>
    </row>
    <row r="60" spans="1:20" s="45" customFormat="1" ht="10.5" customHeight="1">
      <c r="A60" s="43" t="s">
        <v>132</v>
      </c>
      <c r="C60" s="21"/>
      <c r="D60" s="21"/>
      <c r="E60" s="36"/>
      <c r="F60" s="21"/>
      <c r="G60" s="21"/>
      <c r="H60" s="21"/>
      <c r="I60" s="21"/>
      <c r="J60" s="21"/>
      <c r="K60" s="21"/>
      <c r="L60" s="21"/>
      <c r="M60" s="21"/>
      <c r="N60" s="21"/>
      <c r="O60" s="21"/>
      <c r="P60" s="21"/>
      <c r="Q60" s="21"/>
      <c r="R60" s="21"/>
      <c r="S60" s="46"/>
      <c r="T60" s="46" t="s">
        <v>133</v>
      </c>
    </row>
    <row r="61" spans="1:20" s="45" customFormat="1">
      <c r="A61" s="44"/>
      <c r="E61" s="53"/>
      <c r="L61" s="54"/>
      <c r="S61" s="57"/>
    </row>
    <row r="63" spans="1:20">
      <c r="C63" s="61"/>
      <c r="D63" s="61"/>
      <c r="E63" s="61"/>
      <c r="F63" s="61"/>
      <c r="G63" s="61"/>
      <c r="H63" s="61"/>
      <c r="I63" s="61"/>
      <c r="J63" s="61"/>
      <c r="K63" s="61"/>
      <c r="L63" s="61"/>
      <c r="M63" s="61"/>
      <c r="N63" s="61"/>
      <c r="O63" s="61"/>
      <c r="P63" s="61"/>
      <c r="Q63" s="61"/>
      <c r="R63" s="61"/>
    </row>
    <row r="64" spans="1:20" ht="12.75">
      <c r="C64" s="27"/>
      <c r="D64" s="62"/>
      <c r="E64" s="38"/>
      <c r="F64" s="27"/>
      <c r="G64" s="62"/>
      <c r="H64" s="27"/>
      <c r="I64" s="27"/>
    </row>
    <row r="65" spans="3:9" ht="12.75">
      <c r="C65" s="27"/>
      <c r="D65" s="62"/>
      <c r="E65" s="38"/>
      <c r="F65" s="27"/>
      <c r="G65" s="61"/>
      <c r="H65" s="27"/>
      <c r="I65" s="27"/>
    </row>
    <row r="66" spans="3:9">
      <c r="C66" s="61"/>
      <c r="D66" s="61"/>
      <c r="E66" s="61"/>
      <c r="F66" s="61"/>
      <c r="G66" s="61"/>
      <c r="H66" s="27"/>
      <c r="I66" s="27"/>
    </row>
    <row r="67" spans="3:9">
      <c r="C67" s="27"/>
      <c r="D67" s="27"/>
      <c r="E67" s="38"/>
      <c r="F67" s="27"/>
      <c r="G67" s="61"/>
      <c r="H67" s="27"/>
      <c r="I67" s="27"/>
    </row>
    <row r="68" spans="3:9">
      <c r="C68" s="27"/>
      <c r="D68" s="27"/>
      <c r="E68" s="38"/>
      <c r="F68" s="27"/>
      <c r="G68" s="27"/>
      <c r="H68" s="27"/>
      <c r="I68" s="27"/>
    </row>
    <row r="70" spans="3:9">
      <c r="G70" s="59"/>
    </row>
  </sheetData>
  <pageMargins left="1.5748031496062993" right="1.6535433070866143" top="0.59055118110236227" bottom="2.2834645669291338" header="0.51181102362204722" footer="0.51181102362204722"/>
  <pageSetup paperSize="9" orientation="portrait" r:id="rId1"/>
  <headerFooter alignWithMargins="0"/>
  <colBreaks count="1" manualBreakCount="1">
    <brk id="10"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65"/>
  <sheetViews>
    <sheetView zoomScale="140" zoomScaleNormal="140" workbookViewId="0">
      <selection activeCell="I1" sqref="I1"/>
    </sheetView>
  </sheetViews>
  <sheetFormatPr baseColWidth="10" defaultRowHeight="9"/>
  <cols>
    <col min="1" max="1" width="0.85546875" style="47" customWidth="1"/>
    <col min="2" max="2" width="22.28515625" style="21" bestFit="1" customWidth="1"/>
    <col min="3" max="4" width="6" style="21" customWidth="1"/>
    <col min="5" max="5" width="6.42578125" style="21" customWidth="1"/>
    <col min="6" max="6" width="6" style="21" customWidth="1"/>
    <col min="7" max="7" width="6" style="36" customWidth="1"/>
    <col min="8" max="8" width="5.85546875" style="36" customWidth="1"/>
    <col min="9" max="9" width="6" style="21" customWidth="1"/>
    <col min="10" max="10" width="6.7109375" style="21" customWidth="1"/>
    <col min="11" max="11" width="6.42578125" style="21" customWidth="1"/>
    <col min="12" max="12" width="6.28515625" style="21" customWidth="1"/>
    <col min="13" max="14" width="6" style="21" customWidth="1"/>
    <col min="15" max="15" width="7" style="21" customWidth="1"/>
    <col min="16" max="16" width="8" style="21" customWidth="1"/>
    <col min="17" max="17" width="16.85546875" style="57" customWidth="1"/>
    <col min="18" max="18" width="1.140625" style="57" customWidth="1"/>
    <col min="19" max="19" width="16.85546875" style="21" customWidth="1"/>
    <col min="20" max="16384" width="11.42578125" style="21"/>
  </cols>
  <sheetData>
    <row r="1" spans="1:23" s="3" customFormat="1" ht="13.9" customHeight="1">
      <c r="A1" s="50"/>
      <c r="B1" s="49"/>
      <c r="C1" s="86"/>
      <c r="D1" s="86"/>
      <c r="E1" s="86"/>
      <c r="F1" s="86"/>
      <c r="G1" s="86"/>
      <c r="H1" s="86"/>
      <c r="I1" s="87" t="s">
        <v>140</v>
      </c>
      <c r="J1" s="88" t="s">
        <v>0</v>
      </c>
      <c r="K1" s="86"/>
      <c r="L1" s="86"/>
      <c r="M1" s="86"/>
      <c r="N1" s="86"/>
      <c r="O1" s="86"/>
      <c r="P1" s="86"/>
      <c r="Q1" s="86"/>
      <c r="R1" s="66"/>
    </row>
    <row r="2" spans="1:23" s="7" customFormat="1" ht="12" customHeight="1">
      <c r="A2" s="2"/>
      <c r="G2" s="49"/>
      <c r="H2" s="49"/>
      <c r="I2" s="8">
        <v>2019</v>
      </c>
      <c r="J2" s="9" t="s">
        <v>127</v>
      </c>
      <c r="Q2" s="9"/>
      <c r="R2" s="9"/>
      <c r="S2" s="10"/>
      <c r="T2" s="10"/>
    </row>
    <row r="3" spans="1:23" s="6" customFormat="1" ht="4.9000000000000004" customHeight="1">
      <c r="C3" s="6" t="s">
        <v>1</v>
      </c>
      <c r="E3" s="6" t="s">
        <v>2</v>
      </c>
      <c r="F3" s="6" t="s">
        <v>2</v>
      </c>
      <c r="G3" s="50" t="s">
        <v>3</v>
      </c>
      <c r="H3" s="50" t="s">
        <v>3</v>
      </c>
      <c r="I3" s="6" t="s">
        <v>4</v>
      </c>
      <c r="J3" s="6" t="s">
        <v>5</v>
      </c>
      <c r="K3" s="6" t="s">
        <v>6</v>
      </c>
      <c r="L3" s="6" t="s">
        <v>7</v>
      </c>
      <c r="M3" s="11" t="s">
        <v>8</v>
      </c>
      <c r="N3" s="12" t="s">
        <v>9</v>
      </c>
      <c r="O3" s="12"/>
      <c r="P3" s="6" t="s">
        <v>16</v>
      </c>
      <c r="Q3" s="12"/>
      <c r="R3" s="12"/>
      <c r="S3" s="13"/>
      <c r="T3" s="13"/>
    </row>
    <row r="4" spans="1:23" s="15" customFormat="1" ht="12.6" customHeight="1">
      <c r="A4" s="14"/>
      <c r="B4" s="58" t="s">
        <v>17</v>
      </c>
      <c r="C4" s="82" t="s">
        <v>66</v>
      </c>
      <c r="D4" s="82" t="s">
        <v>67</v>
      </c>
      <c r="E4" s="82" t="s">
        <v>68</v>
      </c>
      <c r="F4" s="82" t="s">
        <v>69</v>
      </c>
      <c r="G4" s="82" t="s">
        <v>70</v>
      </c>
      <c r="H4" s="82" t="s">
        <v>71</v>
      </c>
      <c r="I4" s="81" t="s">
        <v>72</v>
      </c>
      <c r="J4" s="82" t="s">
        <v>73</v>
      </c>
      <c r="K4" s="82" t="s">
        <v>74</v>
      </c>
      <c r="L4" s="82" t="s">
        <v>75</v>
      </c>
      <c r="M4" s="85" t="s">
        <v>76</v>
      </c>
      <c r="N4" s="82" t="s">
        <v>77</v>
      </c>
      <c r="O4" s="81" t="s">
        <v>138</v>
      </c>
      <c r="P4" s="81" t="s">
        <v>139</v>
      </c>
      <c r="Q4" s="71" t="s">
        <v>17</v>
      </c>
      <c r="R4" s="73"/>
    </row>
    <row r="5" spans="1:23" ht="2.4500000000000002" customHeight="1">
      <c r="A5" s="16"/>
      <c r="B5" s="17"/>
      <c r="C5" s="17"/>
      <c r="D5" s="17"/>
      <c r="E5" s="17"/>
      <c r="F5" s="17"/>
      <c r="G5" s="18"/>
      <c r="H5" s="18"/>
      <c r="I5" s="17"/>
      <c r="J5" s="17"/>
      <c r="K5" s="17"/>
      <c r="L5" s="17"/>
      <c r="M5" s="17"/>
      <c r="N5" s="17"/>
      <c r="O5" s="19"/>
      <c r="P5" s="19"/>
      <c r="Q5" s="23"/>
      <c r="R5" s="74"/>
      <c r="S5" s="20"/>
      <c r="T5" s="20"/>
    </row>
    <row r="6" spans="1:23" ht="9.6" customHeight="1">
      <c r="A6" s="22"/>
      <c r="B6" s="23" t="s">
        <v>78</v>
      </c>
      <c r="C6" s="63">
        <v>2300.71</v>
      </c>
      <c r="D6" s="63">
        <v>0</v>
      </c>
      <c r="E6" s="63">
        <v>323.23</v>
      </c>
      <c r="F6" s="63">
        <v>800.27</v>
      </c>
      <c r="G6" s="63">
        <v>3959.36</v>
      </c>
      <c r="H6" s="63">
        <v>240.92</v>
      </c>
      <c r="I6" s="63">
        <v>4764.68</v>
      </c>
      <c r="J6" s="63">
        <v>84.76</v>
      </c>
      <c r="K6" s="63">
        <v>583.04999999999995</v>
      </c>
      <c r="L6" s="63">
        <v>652.17999999999995</v>
      </c>
      <c r="M6" s="63">
        <v>775.69</v>
      </c>
      <c r="N6" s="63">
        <v>4177.58</v>
      </c>
      <c r="O6" s="64">
        <v>47716.21</v>
      </c>
      <c r="P6" s="64">
        <v>51893.79</v>
      </c>
      <c r="Q6" s="25" t="s">
        <v>78</v>
      </c>
      <c r="R6" s="75"/>
      <c r="S6" s="55"/>
      <c r="T6" s="20"/>
      <c r="W6" s="26"/>
    </row>
    <row r="7" spans="1:23" ht="9.6" customHeight="1">
      <c r="A7" s="22"/>
      <c r="B7" s="27" t="s">
        <v>18</v>
      </c>
      <c r="C7" s="63">
        <v>103.75</v>
      </c>
      <c r="D7" s="63">
        <v>4.79</v>
      </c>
      <c r="E7" s="63">
        <v>1757.13</v>
      </c>
      <c r="F7" s="63">
        <v>112.9</v>
      </c>
      <c r="G7" s="63">
        <v>978</v>
      </c>
      <c r="H7" s="63">
        <v>145.9</v>
      </c>
      <c r="I7" s="63">
        <v>1135.8</v>
      </c>
      <c r="J7" s="63">
        <v>24.74</v>
      </c>
      <c r="K7" s="63">
        <v>57.02</v>
      </c>
      <c r="L7" s="63">
        <v>78.349999999999994</v>
      </c>
      <c r="M7" s="63">
        <v>185.95</v>
      </c>
      <c r="N7" s="63">
        <v>883.53</v>
      </c>
      <c r="O7" s="64">
        <v>14419.34</v>
      </c>
      <c r="P7" s="64">
        <v>15302.87</v>
      </c>
      <c r="Q7" s="25" t="s">
        <v>18</v>
      </c>
      <c r="R7" s="75"/>
      <c r="S7" s="55"/>
      <c r="T7" s="20"/>
    </row>
    <row r="8" spans="1:23" ht="9.6" customHeight="1">
      <c r="A8" s="22"/>
      <c r="B8" s="27" t="s">
        <v>19</v>
      </c>
      <c r="C8" s="63">
        <v>29.2</v>
      </c>
      <c r="D8" s="63">
        <v>0</v>
      </c>
      <c r="E8" s="63">
        <v>170.72</v>
      </c>
      <c r="F8" s="63">
        <v>59.24</v>
      </c>
      <c r="G8" s="63">
        <v>439.41</v>
      </c>
      <c r="H8" s="63">
        <v>0.04</v>
      </c>
      <c r="I8" s="63">
        <v>26.89</v>
      </c>
      <c r="J8" s="63">
        <v>0.35</v>
      </c>
      <c r="K8" s="63">
        <v>41.87</v>
      </c>
      <c r="L8" s="63">
        <v>17.29</v>
      </c>
      <c r="M8" s="63">
        <v>60.46</v>
      </c>
      <c r="N8" s="63">
        <v>236.95</v>
      </c>
      <c r="O8" s="64">
        <v>2902.74</v>
      </c>
      <c r="P8" s="64">
        <v>3139.7</v>
      </c>
      <c r="Q8" s="25" t="s">
        <v>19</v>
      </c>
      <c r="R8" s="75"/>
      <c r="S8" s="55"/>
      <c r="T8" s="20"/>
    </row>
    <row r="9" spans="1:23" ht="9.75" customHeight="1">
      <c r="A9" s="22"/>
      <c r="B9" s="27" t="s">
        <v>137</v>
      </c>
      <c r="C9" s="84">
        <v>1024.02</v>
      </c>
      <c r="D9" s="84">
        <v>0</v>
      </c>
      <c r="E9" s="84">
        <v>26.349999999999994</v>
      </c>
      <c r="F9" s="84">
        <v>214.62</v>
      </c>
      <c r="G9" s="84">
        <v>1220.31</v>
      </c>
      <c r="H9" s="84">
        <v>72.259999999999991</v>
      </c>
      <c r="I9" s="84">
        <v>1541.75</v>
      </c>
      <c r="J9" s="84">
        <v>36.28</v>
      </c>
      <c r="K9" s="84">
        <v>239.26999999999998</v>
      </c>
      <c r="L9" s="84">
        <v>37.32</v>
      </c>
      <c r="M9" s="84">
        <v>158.84</v>
      </c>
      <c r="N9" s="84">
        <v>879.88999999999987</v>
      </c>
      <c r="O9" s="83">
        <v>15689.33</v>
      </c>
      <c r="P9" s="83">
        <v>16569.2</v>
      </c>
      <c r="Q9" s="25" t="s">
        <v>137</v>
      </c>
      <c r="R9" s="75"/>
      <c r="S9" s="55"/>
      <c r="T9" s="20"/>
      <c r="U9" s="27"/>
      <c r="W9" s="26"/>
    </row>
    <row r="10" spans="1:23">
      <c r="A10" s="22"/>
      <c r="B10" s="27" t="s">
        <v>20</v>
      </c>
      <c r="C10" s="63">
        <v>971.9</v>
      </c>
      <c r="D10" s="63">
        <v>0</v>
      </c>
      <c r="E10" s="63">
        <v>3.78</v>
      </c>
      <c r="F10" s="63">
        <v>193.26</v>
      </c>
      <c r="G10" s="63">
        <v>846.57</v>
      </c>
      <c r="H10" s="63">
        <v>7.09</v>
      </c>
      <c r="I10" s="63">
        <v>1355.51</v>
      </c>
      <c r="J10" s="63">
        <v>10.82</v>
      </c>
      <c r="K10" s="63">
        <v>234.14</v>
      </c>
      <c r="L10" s="63">
        <v>21.83</v>
      </c>
      <c r="M10" s="63">
        <v>132.63999999999999</v>
      </c>
      <c r="N10" s="63">
        <v>677.13</v>
      </c>
      <c r="O10" s="64">
        <v>9707.4599999999991</v>
      </c>
      <c r="P10" s="64">
        <v>10384.58</v>
      </c>
      <c r="Q10" s="25" t="s">
        <v>20</v>
      </c>
      <c r="R10" s="75"/>
      <c r="S10" s="55"/>
      <c r="T10" s="20"/>
    </row>
    <row r="11" spans="1:23" s="20" customFormat="1" ht="9.6" customHeight="1">
      <c r="A11" s="28"/>
      <c r="B11" s="29" t="s">
        <v>21</v>
      </c>
      <c r="C11" s="63">
        <v>219.06</v>
      </c>
      <c r="D11" s="63">
        <v>4.2</v>
      </c>
      <c r="E11" s="63">
        <v>707.13</v>
      </c>
      <c r="F11" s="63">
        <v>499.84</v>
      </c>
      <c r="G11" s="63">
        <v>735.46</v>
      </c>
      <c r="H11" s="63">
        <v>240.03</v>
      </c>
      <c r="I11" s="63">
        <v>1520.36</v>
      </c>
      <c r="J11" s="63">
        <v>202.35</v>
      </c>
      <c r="K11" s="63">
        <v>138.25</v>
      </c>
      <c r="L11" s="63">
        <v>319.22000000000003</v>
      </c>
      <c r="M11" s="63">
        <v>1033.99</v>
      </c>
      <c r="N11" s="63">
        <v>263.43</v>
      </c>
      <c r="O11" s="64">
        <v>24987.23</v>
      </c>
      <c r="P11" s="64">
        <v>25250.67</v>
      </c>
      <c r="Q11" s="69" t="s">
        <v>21</v>
      </c>
      <c r="R11" s="76"/>
      <c r="S11" s="55"/>
    </row>
    <row r="12" spans="1:23" ht="9.6" customHeight="1">
      <c r="A12" s="22"/>
      <c r="B12" s="27" t="s">
        <v>22</v>
      </c>
      <c r="C12" s="63">
        <v>653.86</v>
      </c>
      <c r="D12" s="63">
        <v>31.82</v>
      </c>
      <c r="E12" s="63">
        <v>2913.32</v>
      </c>
      <c r="F12" s="63">
        <v>345.86</v>
      </c>
      <c r="G12" s="63">
        <v>2866.15</v>
      </c>
      <c r="H12" s="63">
        <v>695.72</v>
      </c>
      <c r="I12" s="63">
        <v>2429.4499999999998</v>
      </c>
      <c r="J12" s="63">
        <v>123.39</v>
      </c>
      <c r="K12" s="63">
        <v>79.28</v>
      </c>
      <c r="L12" s="63">
        <v>406.19</v>
      </c>
      <c r="M12" s="63">
        <v>257.7</v>
      </c>
      <c r="N12" s="63">
        <v>1687.21</v>
      </c>
      <c r="O12" s="64">
        <v>35263.629999999997</v>
      </c>
      <c r="P12" s="64">
        <v>36950.839999999997</v>
      </c>
      <c r="Q12" s="25" t="s">
        <v>22</v>
      </c>
      <c r="R12" s="75"/>
      <c r="S12" s="55"/>
      <c r="T12" s="20"/>
    </row>
    <row r="13" spans="1:23" ht="9.6" customHeight="1">
      <c r="A13" s="22"/>
      <c r="B13" s="27" t="s">
        <v>120</v>
      </c>
      <c r="C13" s="63">
        <v>128.75</v>
      </c>
      <c r="D13" s="63">
        <v>2.2999999999999998</v>
      </c>
      <c r="E13" s="63">
        <v>6880.98</v>
      </c>
      <c r="F13" s="63">
        <v>384</v>
      </c>
      <c r="G13" s="63">
        <v>160.66</v>
      </c>
      <c r="H13" s="63">
        <v>562.19000000000005</v>
      </c>
      <c r="I13" s="63">
        <v>217.42</v>
      </c>
      <c r="J13" s="63">
        <v>30.57</v>
      </c>
      <c r="K13" s="63">
        <v>21.85</v>
      </c>
      <c r="L13" s="63">
        <v>109.94</v>
      </c>
      <c r="M13" s="63">
        <v>248.34</v>
      </c>
      <c r="N13" s="63">
        <v>1616.29</v>
      </c>
      <c r="O13" s="64">
        <v>21763.61</v>
      </c>
      <c r="P13" s="64">
        <v>23379.9</v>
      </c>
      <c r="Q13" s="25" t="s">
        <v>126</v>
      </c>
      <c r="R13" s="75"/>
      <c r="S13" s="55"/>
      <c r="T13" s="20"/>
    </row>
    <row r="14" spans="1:23" ht="9.6" customHeight="1">
      <c r="A14" s="22"/>
      <c r="B14" s="27" t="s">
        <v>23</v>
      </c>
      <c r="C14" s="63">
        <v>371.76</v>
      </c>
      <c r="D14" s="63">
        <v>5.94</v>
      </c>
      <c r="E14" s="63">
        <v>740.05</v>
      </c>
      <c r="F14" s="63">
        <v>231.53</v>
      </c>
      <c r="G14" s="63">
        <v>1294.3900000000001</v>
      </c>
      <c r="H14" s="63">
        <v>1663.38</v>
      </c>
      <c r="I14" s="63">
        <v>1258.27</v>
      </c>
      <c r="J14" s="63">
        <v>84.44</v>
      </c>
      <c r="K14" s="63">
        <v>41.67</v>
      </c>
      <c r="L14" s="63">
        <v>127.84</v>
      </c>
      <c r="M14" s="63">
        <v>70.98</v>
      </c>
      <c r="N14" s="63">
        <v>1010.33</v>
      </c>
      <c r="O14" s="64">
        <v>27328.91</v>
      </c>
      <c r="P14" s="64">
        <v>28339.24</v>
      </c>
      <c r="Q14" s="25" t="s">
        <v>23</v>
      </c>
      <c r="R14" s="75"/>
      <c r="S14" s="55"/>
      <c r="T14" s="20"/>
    </row>
    <row r="15" spans="1:23" ht="9.6" customHeight="1">
      <c r="A15" s="22"/>
      <c r="B15" s="27" t="s">
        <v>24</v>
      </c>
      <c r="C15" s="63">
        <v>110.14</v>
      </c>
      <c r="D15" s="24">
        <v>0</v>
      </c>
      <c r="E15" s="24">
        <v>0</v>
      </c>
      <c r="F15" s="24">
        <v>518.41999999999996</v>
      </c>
      <c r="G15" s="24">
        <v>0</v>
      </c>
      <c r="H15" s="24">
        <v>891.07</v>
      </c>
      <c r="I15" s="24">
        <v>346.14</v>
      </c>
      <c r="J15" s="24">
        <v>142.69</v>
      </c>
      <c r="K15" s="24">
        <v>0</v>
      </c>
      <c r="L15" s="24">
        <v>0</v>
      </c>
      <c r="M15" s="24">
        <v>0</v>
      </c>
      <c r="N15" s="24">
        <v>0</v>
      </c>
      <c r="O15" s="64">
        <v>22658.09</v>
      </c>
      <c r="P15" s="64">
        <v>22658.09</v>
      </c>
      <c r="Q15" s="25" t="s">
        <v>24</v>
      </c>
      <c r="R15" s="75"/>
      <c r="S15" s="55"/>
      <c r="T15" s="20"/>
    </row>
    <row r="16" spans="1:23" ht="9.6" customHeight="1">
      <c r="A16" s="30"/>
      <c r="B16" s="27" t="s">
        <v>25</v>
      </c>
      <c r="C16" s="63"/>
      <c r="D16" s="63"/>
      <c r="E16" s="63"/>
      <c r="F16" s="63"/>
      <c r="G16" s="63"/>
      <c r="H16" s="63"/>
      <c r="I16" s="63"/>
      <c r="J16" s="63"/>
      <c r="K16" s="63"/>
      <c r="L16" s="63"/>
      <c r="M16" s="63"/>
      <c r="N16" s="63"/>
      <c r="O16" s="64"/>
      <c r="P16" s="64"/>
      <c r="Q16" s="25" t="s">
        <v>25</v>
      </c>
      <c r="R16" s="77"/>
      <c r="S16" s="55"/>
      <c r="T16" s="20"/>
    </row>
    <row r="17" spans="1:20" ht="9.6" customHeight="1">
      <c r="A17" s="30"/>
      <c r="B17" s="27" t="s">
        <v>128</v>
      </c>
      <c r="C17" s="63">
        <v>53.539999999999964</v>
      </c>
      <c r="D17" s="63">
        <v>0</v>
      </c>
      <c r="E17" s="63">
        <v>861.56999999999971</v>
      </c>
      <c r="F17" s="63">
        <v>2.6899999999995998</v>
      </c>
      <c r="G17" s="63">
        <v>22.229999999999563</v>
      </c>
      <c r="H17" s="63">
        <v>169.40999999999985</v>
      </c>
      <c r="I17" s="63">
        <v>28.649999999999636</v>
      </c>
      <c r="J17" s="63">
        <v>5.5100000000001046</v>
      </c>
      <c r="K17" s="63">
        <v>9.3599999999999</v>
      </c>
      <c r="L17" s="63">
        <v>17.279999999999745</v>
      </c>
      <c r="M17" s="63">
        <v>11.839999999999691</v>
      </c>
      <c r="N17" s="63">
        <v>636.90000000000146</v>
      </c>
      <c r="O17" s="63">
        <v>7772.7000000000407</v>
      </c>
      <c r="P17" s="63">
        <v>8409.6000000000058</v>
      </c>
      <c r="Q17" s="25" t="s">
        <v>128</v>
      </c>
      <c r="R17" s="77"/>
      <c r="S17" s="55"/>
      <c r="T17" s="20"/>
    </row>
    <row r="18" spans="1:20" ht="2.25" customHeight="1">
      <c r="A18" s="30"/>
      <c r="B18" s="27"/>
      <c r="C18" s="63"/>
      <c r="D18" s="63"/>
      <c r="E18" s="63"/>
      <c r="F18" s="63"/>
      <c r="G18" s="63"/>
      <c r="H18" s="63"/>
      <c r="I18" s="63"/>
      <c r="J18" s="63"/>
      <c r="K18" s="63"/>
      <c r="L18" s="63"/>
      <c r="M18" s="63"/>
      <c r="N18" s="63"/>
      <c r="O18" s="64"/>
      <c r="P18" s="64"/>
      <c r="Q18" s="25"/>
      <c r="R18" s="77"/>
      <c r="S18" s="55"/>
    </row>
    <row r="19" spans="1:20" ht="9.6" customHeight="1">
      <c r="A19" s="30"/>
      <c r="B19" s="31" t="s">
        <v>27</v>
      </c>
      <c r="C19" s="63"/>
      <c r="D19" s="63"/>
      <c r="E19" s="63"/>
      <c r="F19" s="63"/>
      <c r="G19" s="63"/>
      <c r="H19" s="63"/>
      <c r="I19" s="63"/>
      <c r="J19" s="63"/>
      <c r="K19" s="63"/>
      <c r="L19" s="63"/>
      <c r="M19" s="63"/>
      <c r="N19" s="63"/>
      <c r="O19" s="64"/>
      <c r="P19" s="64"/>
      <c r="Q19" s="32" t="s">
        <v>27</v>
      </c>
      <c r="R19" s="77"/>
      <c r="S19" s="55"/>
    </row>
    <row r="20" spans="1:20" s="36" customFormat="1" ht="9.6" customHeight="1">
      <c r="A20" s="33"/>
      <c r="B20" s="34" t="s">
        <v>28</v>
      </c>
      <c r="C20" s="64">
        <v>4994.79</v>
      </c>
      <c r="D20" s="64">
        <v>49.05</v>
      </c>
      <c r="E20" s="64">
        <v>14380.48</v>
      </c>
      <c r="F20" s="64">
        <v>3169.37</v>
      </c>
      <c r="G20" s="64">
        <v>11675.97</v>
      </c>
      <c r="H20" s="64">
        <v>4680.92</v>
      </c>
      <c r="I20" s="64">
        <v>13269.41</v>
      </c>
      <c r="J20" s="64">
        <v>735.08</v>
      </c>
      <c r="K20" s="64">
        <v>1211.6199999999999</v>
      </c>
      <c r="L20" s="64">
        <v>1765.61</v>
      </c>
      <c r="M20" s="64">
        <v>2803.79</v>
      </c>
      <c r="N20" s="64">
        <v>11392.11</v>
      </c>
      <c r="O20" s="64">
        <v>220501.79</v>
      </c>
      <c r="P20" s="64">
        <v>231893.9</v>
      </c>
      <c r="Q20" s="35" t="s">
        <v>28</v>
      </c>
      <c r="R20" s="78"/>
      <c r="S20" s="55"/>
    </row>
    <row r="21" spans="1:20" ht="2.25" customHeight="1">
      <c r="A21" s="30"/>
      <c r="B21" s="27"/>
      <c r="C21" s="63"/>
      <c r="D21" s="63"/>
      <c r="E21" s="63"/>
      <c r="F21" s="63"/>
      <c r="G21" s="63"/>
      <c r="H21" s="63"/>
      <c r="I21" s="63"/>
      <c r="J21" s="63"/>
      <c r="K21" s="63"/>
      <c r="L21" s="63"/>
      <c r="M21" s="63"/>
      <c r="N21" s="63"/>
      <c r="O21" s="64"/>
      <c r="P21" s="64"/>
      <c r="Q21" s="25"/>
      <c r="R21" s="77"/>
      <c r="S21" s="55"/>
    </row>
    <row r="22" spans="1:20" ht="9.6" customHeight="1">
      <c r="A22" s="30"/>
      <c r="B22" s="27" t="s">
        <v>29</v>
      </c>
      <c r="C22" s="63">
        <v>326.44</v>
      </c>
      <c r="D22" s="63">
        <v>3.14</v>
      </c>
      <c r="E22" s="63">
        <v>1348</v>
      </c>
      <c r="F22" s="63">
        <v>810.55</v>
      </c>
      <c r="G22" s="63">
        <v>1961.72</v>
      </c>
      <c r="H22" s="63">
        <v>629.28</v>
      </c>
      <c r="I22" s="63">
        <v>269.70999999999998</v>
      </c>
      <c r="J22" s="63">
        <v>157.83000000000001</v>
      </c>
      <c r="K22" s="63">
        <v>109.94</v>
      </c>
      <c r="L22" s="63">
        <v>424.67</v>
      </c>
      <c r="M22" s="63">
        <v>609.51</v>
      </c>
      <c r="N22" s="63">
        <v>4022.6</v>
      </c>
      <c r="O22" s="64">
        <v>28305.39</v>
      </c>
      <c r="P22" s="64">
        <v>32327.99</v>
      </c>
      <c r="Q22" s="25" t="s">
        <v>29</v>
      </c>
      <c r="R22" s="77"/>
      <c r="S22" s="55"/>
    </row>
    <row r="23" spans="1:20" ht="9.6" customHeight="1">
      <c r="A23" s="30"/>
      <c r="B23" s="27" t="s">
        <v>30</v>
      </c>
      <c r="C23" s="63">
        <v>783.32</v>
      </c>
      <c r="D23" s="63">
        <v>9.61</v>
      </c>
      <c r="E23" s="63">
        <v>2943</v>
      </c>
      <c r="F23" s="63">
        <v>850.38</v>
      </c>
      <c r="G23" s="63">
        <v>3254.35</v>
      </c>
      <c r="H23" s="63">
        <v>646.92999999999995</v>
      </c>
      <c r="I23" s="63">
        <v>896.41</v>
      </c>
      <c r="J23" s="63">
        <v>55.35</v>
      </c>
      <c r="K23" s="63">
        <v>144.72999999999999</v>
      </c>
      <c r="L23" s="63">
        <v>276.89999999999998</v>
      </c>
      <c r="M23" s="63">
        <v>416.69</v>
      </c>
      <c r="N23" s="63">
        <v>1508.29</v>
      </c>
      <c r="O23" s="64">
        <v>39843.29</v>
      </c>
      <c r="P23" s="64">
        <v>41351.58</v>
      </c>
      <c r="Q23" s="25" t="s">
        <v>30</v>
      </c>
      <c r="R23" s="77"/>
      <c r="S23" s="55"/>
    </row>
    <row r="24" spans="1:20" ht="9.6" customHeight="1">
      <c r="A24" s="30" t="s">
        <v>121</v>
      </c>
      <c r="B24" s="27" t="s">
        <v>121</v>
      </c>
      <c r="C24" s="63">
        <v>67.540000000000006</v>
      </c>
      <c r="D24" s="63">
        <v>0.43</v>
      </c>
      <c r="E24" s="63">
        <v>95.02</v>
      </c>
      <c r="F24" s="63">
        <v>33.69</v>
      </c>
      <c r="G24" s="63">
        <v>10.82</v>
      </c>
      <c r="H24" s="63">
        <v>151.31</v>
      </c>
      <c r="I24" s="63">
        <v>210.18</v>
      </c>
      <c r="J24" s="63">
        <v>8.69</v>
      </c>
      <c r="K24" s="63">
        <v>13.73</v>
      </c>
      <c r="L24" s="63">
        <v>10.49</v>
      </c>
      <c r="M24" s="63">
        <v>24.42</v>
      </c>
      <c r="N24" s="63">
        <v>1748.51</v>
      </c>
      <c r="O24" s="64">
        <v>3859.74</v>
      </c>
      <c r="P24" s="64">
        <v>5608.25</v>
      </c>
      <c r="Q24" s="25" t="s">
        <v>121</v>
      </c>
      <c r="R24" s="77"/>
      <c r="S24" s="55"/>
    </row>
    <row r="25" spans="1:20" ht="9.6" customHeight="1">
      <c r="A25" s="30"/>
      <c r="B25" s="27" t="s">
        <v>31</v>
      </c>
      <c r="C25" s="63">
        <v>944.76</v>
      </c>
      <c r="D25" s="63">
        <v>6.85</v>
      </c>
      <c r="E25" s="63">
        <v>742.33</v>
      </c>
      <c r="F25" s="63">
        <v>202.39</v>
      </c>
      <c r="G25" s="63">
        <v>3185.34</v>
      </c>
      <c r="H25" s="63">
        <v>519.30999999999995</v>
      </c>
      <c r="I25" s="63">
        <v>505.31</v>
      </c>
      <c r="J25" s="63">
        <v>103.58</v>
      </c>
      <c r="K25" s="63">
        <v>99.1</v>
      </c>
      <c r="L25" s="63">
        <v>194.91</v>
      </c>
      <c r="M25" s="63">
        <v>209.12</v>
      </c>
      <c r="N25" s="63">
        <v>3011.52</v>
      </c>
      <c r="O25" s="64">
        <v>19911.189999999999</v>
      </c>
      <c r="P25" s="64">
        <v>22922.71</v>
      </c>
      <c r="Q25" s="25" t="s">
        <v>31</v>
      </c>
      <c r="R25" s="77"/>
      <c r="S25" s="55"/>
    </row>
    <row r="26" spans="1:20" ht="9.6" customHeight="1">
      <c r="A26" s="30"/>
      <c r="B26" s="27" t="s">
        <v>129</v>
      </c>
      <c r="C26" s="63">
        <v>50.050000000000637</v>
      </c>
      <c r="D26" s="63">
        <v>21.000000000000007</v>
      </c>
      <c r="E26" s="63">
        <v>358.47999999999956</v>
      </c>
      <c r="F26" s="63">
        <v>23.650000000000091</v>
      </c>
      <c r="G26" s="63">
        <v>50.349999999998545</v>
      </c>
      <c r="H26" s="63">
        <v>103.14999999999964</v>
      </c>
      <c r="I26" s="63">
        <v>21.690000000000509</v>
      </c>
      <c r="J26" s="63">
        <v>5.1099999999999</v>
      </c>
      <c r="K26" s="63">
        <v>7.6200000000000045</v>
      </c>
      <c r="L26" s="63">
        <v>23.920000000000073</v>
      </c>
      <c r="M26" s="63">
        <v>121.50999999999976</v>
      </c>
      <c r="N26" s="63">
        <v>273.3700000000008</v>
      </c>
      <c r="O26" s="63">
        <v>3481.5299999999988</v>
      </c>
      <c r="P26" s="63">
        <v>3754.8899999999849</v>
      </c>
      <c r="Q26" s="25" t="s">
        <v>122</v>
      </c>
      <c r="R26" s="77"/>
      <c r="S26" s="55"/>
    </row>
    <row r="27" spans="1:20" ht="9.6" customHeight="1">
      <c r="A27" s="30"/>
      <c r="B27" s="27" t="s">
        <v>32</v>
      </c>
      <c r="C27" s="63">
        <v>605.97</v>
      </c>
      <c r="D27" s="63">
        <v>20.39</v>
      </c>
      <c r="E27" s="63">
        <v>4949</v>
      </c>
      <c r="F27" s="63">
        <v>1355.77</v>
      </c>
      <c r="G27" s="63">
        <v>4172.63</v>
      </c>
      <c r="H27" s="63">
        <v>711.09</v>
      </c>
      <c r="I27" s="63">
        <v>961.29</v>
      </c>
      <c r="J27" s="63">
        <v>188.79</v>
      </c>
      <c r="K27" s="63">
        <v>282.60000000000002</v>
      </c>
      <c r="L27" s="63">
        <v>1093.5999999999999</v>
      </c>
      <c r="M27" s="63">
        <v>979.89</v>
      </c>
      <c r="N27" s="63">
        <v>4998.47</v>
      </c>
      <c r="O27" s="64">
        <v>54259.08</v>
      </c>
      <c r="P27" s="64">
        <v>59257.55</v>
      </c>
      <c r="Q27" s="25" t="s">
        <v>32</v>
      </c>
      <c r="R27" s="77"/>
      <c r="S27" s="55"/>
    </row>
    <row r="28" spans="1:20" ht="9.6" customHeight="1">
      <c r="A28" s="30"/>
      <c r="B28" s="27" t="s">
        <v>33</v>
      </c>
      <c r="C28" s="63">
        <v>197.29</v>
      </c>
      <c r="D28" s="63">
        <v>8.66</v>
      </c>
      <c r="E28" s="63">
        <v>626.23</v>
      </c>
      <c r="F28" s="63">
        <v>286.55</v>
      </c>
      <c r="G28" s="63">
        <v>1293.8599999999999</v>
      </c>
      <c r="H28" s="63">
        <v>158.94</v>
      </c>
      <c r="I28" s="63">
        <v>694.16</v>
      </c>
      <c r="J28" s="63">
        <v>41.57</v>
      </c>
      <c r="K28" s="63">
        <v>87.92</v>
      </c>
      <c r="L28" s="63">
        <v>80.02</v>
      </c>
      <c r="M28" s="63">
        <v>203.86</v>
      </c>
      <c r="N28" s="63">
        <v>751.6</v>
      </c>
      <c r="O28" s="64">
        <v>9088.7900000000009</v>
      </c>
      <c r="P28" s="64">
        <v>9840.39</v>
      </c>
      <c r="Q28" s="25" t="s">
        <v>33</v>
      </c>
      <c r="R28" s="77"/>
      <c r="S28" s="55"/>
    </row>
    <row r="29" spans="1:20" ht="9.6" customHeight="1">
      <c r="A29" s="30"/>
      <c r="B29" s="27" t="s">
        <v>34</v>
      </c>
      <c r="C29" s="63"/>
      <c r="D29" s="63"/>
      <c r="E29" s="63"/>
      <c r="F29" s="63"/>
      <c r="G29" s="63"/>
      <c r="H29" s="63"/>
      <c r="I29" s="63"/>
      <c r="J29" s="63"/>
      <c r="K29" s="63"/>
      <c r="L29" s="63"/>
      <c r="M29" s="63"/>
      <c r="N29" s="63"/>
      <c r="O29" s="64"/>
      <c r="P29" s="64"/>
      <c r="Q29" s="25" t="s">
        <v>34</v>
      </c>
      <c r="R29" s="77"/>
      <c r="S29" s="55"/>
    </row>
    <row r="30" spans="1:20" ht="9.6" customHeight="1">
      <c r="A30" s="30"/>
      <c r="B30" s="27" t="s">
        <v>26</v>
      </c>
      <c r="C30" s="63">
        <v>120.49</v>
      </c>
      <c r="D30" s="63">
        <v>0.26</v>
      </c>
      <c r="E30" s="63">
        <v>109.5</v>
      </c>
      <c r="F30" s="63">
        <v>35.450000000000003</v>
      </c>
      <c r="G30" s="63">
        <v>84.02</v>
      </c>
      <c r="H30" s="63">
        <v>64.05</v>
      </c>
      <c r="I30" s="63">
        <v>365.88</v>
      </c>
      <c r="J30" s="63">
        <v>10.45</v>
      </c>
      <c r="K30" s="63">
        <v>11.82</v>
      </c>
      <c r="L30" s="63">
        <v>148.97999999999999</v>
      </c>
      <c r="M30" s="63">
        <v>36.93</v>
      </c>
      <c r="N30" s="63">
        <v>111.75</v>
      </c>
      <c r="O30" s="64">
        <v>2667.05</v>
      </c>
      <c r="P30" s="64">
        <v>2778.81</v>
      </c>
      <c r="Q30" s="25" t="s">
        <v>26</v>
      </c>
      <c r="R30" s="77"/>
      <c r="S30" s="55"/>
    </row>
    <row r="31" spans="1:20" ht="2.25" customHeight="1">
      <c r="A31" s="30"/>
      <c r="B31" s="27"/>
      <c r="C31" s="63"/>
      <c r="D31" s="63"/>
      <c r="E31" s="63"/>
      <c r="F31" s="63"/>
      <c r="G31" s="63"/>
      <c r="H31" s="63"/>
      <c r="I31" s="63"/>
      <c r="J31" s="63"/>
      <c r="K31" s="63"/>
      <c r="L31" s="63"/>
      <c r="M31" s="63"/>
      <c r="N31" s="63"/>
      <c r="O31" s="64"/>
      <c r="P31" s="64"/>
      <c r="Q31" s="25"/>
      <c r="R31" s="77"/>
      <c r="S31" s="55"/>
    </row>
    <row r="32" spans="1:20" s="36" customFormat="1" ht="9.6" customHeight="1">
      <c r="A32" s="37"/>
      <c r="B32" s="31" t="s">
        <v>35</v>
      </c>
      <c r="C32" s="64"/>
      <c r="D32" s="64"/>
      <c r="E32" s="64"/>
      <c r="F32" s="64"/>
      <c r="G32" s="64"/>
      <c r="H32" s="64"/>
      <c r="I32" s="64"/>
      <c r="J32" s="64"/>
      <c r="K32" s="64"/>
      <c r="L32" s="64"/>
      <c r="M32" s="64"/>
      <c r="N32" s="64"/>
      <c r="O32" s="64"/>
      <c r="P32" s="64"/>
      <c r="Q32" s="32" t="s">
        <v>35</v>
      </c>
      <c r="R32" s="79"/>
      <c r="S32" s="55"/>
    </row>
    <row r="33" spans="1:19" s="36" customFormat="1" ht="9.6" customHeight="1">
      <c r="A33" s="37"/>
      <c r="B33" s="34" t="s">
        <v>28</v>
      </c>
      <c r="C33" s="64">
        <v>3095.86</v>
      </c>
      <c r="D33" s="64">
        <v>70.34</v>
      </c>
      <c r="E33" s="64">
        <v>11171.56</v>
      </c>
      <c r="F33" s="64">
        <v>3598.43</v>
      </c>
      <c r="G33" s="64">
        <v>14013.09</v>
      </c>
      <c r="H33" s="64">
        <v>2984.06</v>
      </c>
      <c r="I33" s="64">
        <v>3924.63</v>
      </c>
      <c r="J33" s="64">
        <v>571.37</v>
      </c>
      <c r="K33" s="64">
        <v>757.46</v>
      </c>
      <c r="L33" s="64">
        <v>2253.4899999999998</v>
      </c>
      <c r="M33" s="64">
        <v>2601.9299999999998</v>
      </c>
      <c r="N33" s="64">
        <v>16426.11</v>
      </c>
      <c r="O33" s="64">
        <v>161416.06</v>
      </c>
      <c r="P33" s="64">
        <v>177842.17</v>
      </c>
      <c r="Q33" s="35" t="s">
        <v>28</v>
      </c>
      <c r="R33" s="79"/>
      <c r="S33" s="55"/>
    </row>
    <row r="34" spans="1:19" ht="2.25" customHeight="1">
      <c r="A34" s="30"/>
      <c r="B34" s="27"/>
      <c r="C34" s="63"/>
      <c r="D34" s="63"/>
      <c r="E34" s="63"/>
      <c r="F34" s="63"/>
      <c r="G34" s="63"/>
      <c r="H34" s="63"/>
      <c r="I34" s="63"/>
      <c r="J34" s="63"/>
      <c r="K34" s="63"/>
      <c r="L34" s="63"/>
      <c r="M34" s="63"/>
      <c r="N34" s="63"/>
      <c r="O34" s="64"/>
      <c r="P34" s="64"/>
      <c r="Q34" s="25"/>
      <c r="R34" s="77"/>
      <c r="S34" s="55"/>
    </row>
    <row r="35" spans="1:19" ht="9.6" customHeight="1">
      <c r="A35" s="30"/>
      <c r="B35" s="27" t="s">
        <v>123</v>
      </c>
      <c r="C35" s="84">
        <v>630.90000000000009</v>
      </c>
      <c r="D35" s="84">
        <v>7.2</v>
      </c>
      <c r="E35" s="84">
        <v>3586.3</v>
      </c>
      <c r="F35" s="84">
        <v>714.76</v>
      </c>
      <c r="G35" s="84">
        <v>668.66</v>
      </c>
      <c r="H35" s="84">
        <v>419.48</v>
      </c>
      <c r="I35" s="84">
        <v>1769.79</v>
      </c>
      <c r="J35" s="84">
        <v>18.72</v>
      </c>
      <c r="K35" s="84">
        <v>292.04000000000002</v>
      </c>
      <c r="L35" s="84">
        <v>726.32</v>
      </c>
      <c r="M35" s="84">
        <v>592.91</v>
      </c>
      <c r="N35" s="84">
        <v>3006.8999999999996</v>
      </c>
      <c r="O35" s="83">
        <v>35478.25</v>
      </c>
      <c r="P35" s="83">
        <v>38485.15</v>
      </c>
      <c r="Q35" s="25" t="s">
        <v>124</v>
      </c>
      <c r="R35" s="77"/>
      <c r="S35" s="55"/>
    </row>
    <row r="36" spans="1:19" ht="2.25" customHeight="1">
      <c r="A36" s="30"/>
      <c r="B36" s="27"/>
      <c r="C36" s="84"/>
      <c r="D36" s="84"/>
      <c r="E36" s="84"/>
      <c r="F36" s="84"/>
      <c r="G36" s="84"/>
      <c r="H36" s="84"/>
      <c r="I36" s="84"/>
      <c r="J36" s="84"/>
      <c r="K36" s="84"/>
      <c r="L36" s="84"/>
      <c r="M36" s="84"/>
      <c r="N36" s="84"/>
      <c r="O36" s="83"/>
      <c r="P36" s="83"/>
      <c r="Q36" s="70"/>
      <c r="R36" s="77"/>
      <c r="S36" s="55"/>
    </row>
    <row r="37" spans="1:19" s="36" customFormat="1" ht="9.6" customHeight="1">
      <c r="A37" s="37"/>
      <c r="B37" s="31" t="s">
        <v>36</v>
      </c>
      <c r="C37" s="83">
        <v>8566.25</v>
      </c>
      <c r="D37" s="83">
        <v>119.39</v>
      </c>
      <c r="E37" s="83">
        <v>28307.98</v>
      </c>
      <c r="F37" s="83">
        <v>7030.77</v>
      </c>
      <c r="G37" s="83">
        <v>26286.1</v>
      </c>
      <c r="H37" s="83">
        <v>7857.65</v>
      </c>
      <c r="I37" s="83">
        <v>17571.87</v>
      </c>
      <c r="J37" s="83">
        <v>1325.17</v>
      </c>
      <c r="K37" s="83">
        <v>2105.29</v>
      </c>
      <c r="L37" s="83">
        <v>4174.43</v>
      </c>
      <c r="M37" s="83">
        <v>5786.71</v>
      </c>
      <c r="N37" s="83">
        <v>29255.56</v>
      </c>
      <c r="O37" s="83">
        <v>402007.88</v>
      </c>
      <c r="P37" s="83">
        <v>431263.44</v>
      </c>
      <c r="Q37" s="64" t="s">
        <v>36</v>
      </c>
      <c r="R37" s="79"/>
      <c r="S37" s="32"/>
    </row>
    <row r="38" spans="1:19" ht="2.25" customHeight="1">
      <c r="A38" s="30"/>
      <c r="B38" s="27"/>
      <c r="C38" s="63"/>
      <c r="D38" s="63"/>
      <c r="E38" s="63"/>
      <c r="F38" s="63"/>
      <c r="G38" s="63"/>
      <c r="H38" s="63"/>
      <c r="I38" s="63"/>
      <c r="J38" s="63"/>
      <c r="K38" s="63"/>
      <c r="L38" s="63"/>
      <c r="M38" s="63"/>
      <c r="N38" s="63"/>
      <c r="O38" s="64"/>
      <c r="P38" s="64"/>
      <c r="Q38" s="63"/>
      <c r="R38" s="77"/>
      <c r="S38" s="25"/>
    </row>
    <row r="39" spans="1:19" ht="9.6" customHeight="1">
      <c r="A39" s="30"/>
      <c r="B39" s="27" t="s">
        <v>37</v>
      </c>
      <c r="C39" s="63">
        <v>1523.4</v>
      </c>
      <c r="D39" s="63">
        <v>30.76</v>
      </c>
      <c r="E39" s="63">
        <v>5655.24</v>
      </c>
      <c r="F39" s="63">
        <v>1555.03</v>
      </c>
      <c r="G39" s="63">
        <v>5947.64</v>
      </c>
      <c r="H39" s="63">
        <v>2092.13</v>
      </c>
      <c r="I39" s="63">
        <v>2787.78</v>
      </c>
      <c r="J39" s="63">
        <v>393.04</v>
      </c>
      <c r="K39" s="63">
        <v>417.45</v>
      </c>
      <c r="L39" s="63">
        <v>1096</v>
      </c>
      <c r="M39" s="63">
        <v>1378.25</v>
      </c>
      <c r="N39" s="63">
        <v>6271.29</v>
      </c>
      <c r="O39" s="64">
        <v>89097.58</v>
      </c>
      <c r="P39" s="64">
        <v>95368.87</v>
      </c>
      <c r="Q39" s="63" t="s">
        <v>37</v>
      </c>
      <c r="R39" s="77"/>
      <c r="S39" s="25"/>
    </row>
    <row r="40" spans="1:19" ht="9.6" customHeight="1">
      <c r="A40" s="30"/>
      <c r="B40" s="27" t="s">
        <v>38</v>
      </c>
      <c r="C40" s="63"/>
      <c r="D40" s="63"/>
      <c r="E40" s="63"/>
      <c r="F40" s="63"/>
      <c r="G40" s="63"/>
      <c r="H40" s="63"/>
      <c r="I40" s="63"/>
      <c r="J40" s="63"/>
      <c r="K40" s="63"/>
      <c r="L40" s="63"/>
      <c r="M40" s="63"/>
      <c r="N40" s="63"/>
      <c r="O40" s="64"/>
      <c r="P40" s="64"/>
      <c r="Q40" s="25" t="s">
        <v>38</v>
      </c>
      <c r="R40" s="77"/>
      <c r="S40" s="25"/>
    </row>
    <row r="41" spans="1:19" ht="9.6" customHeight="1">
      <c r="A41" s="30"/>
      <c r="B41" s="27" t="s">
        <v>39</v>
      </c>
      <c r="C41" s="63">
        <v>489.02</v>
      </c>
      <c r="D41" s="63">
        <v>2.06</v>
      </c>
      <c r="E41" s="63">
        <v>432.99</v>
      </c>
      <c r="F41" s="63">
        <v>154.6</v>
      </c>
      <c r="G41" s="63">
        <v>1727.16</v>
      </c>
      <c r="H41" s="63">
        <v>209.42</v>
      </c>
      <c r="I41" s="63">
        <v>659.35</v>
      </c>
      <c r="J41" s="63">
        <v>46.99</v>
      </c>
      <c r="K41" s="63">
        <v>143.62</v>
      </c>
      <c r="L41" s="63">
        <v>326.43</v>
      </c>
      <c r="M41" s="63">
        <v>308.5</v>
      </c>
      <c r="N41" s="63">
        <v>1445.22</v>
      </c>
      <c r="O41" s="64">
        <v>15465.72</v>
      </c>
      <c r="P41" s="64">
        <v>16910.95</v>
      </c>
      <c r="Q41" s="63" t="s">
        <v>39</v>
      </c>
      <c r="R41" s="77"/>
      <c r="S41" s="25"/>
    </row>
    <row r="42" spans="1:19" ht="9.6" customHeight="1">
      <c r="A42" s="30"/>
      <c r="B42" s="27" t="s">
        <v>40</v>
      </c>
      <c r="C42" s="63">
        <v>684.8</v>
      </c>
      <c r="D42" s="63">
        <v>8.14</v>
      </c>
      <c r="E42" s="63">
        <v>1652.06</v>
      </c>
      <c r="F42" s="63">
        <v>412.46</v>
      </c>
      <c r="G42" s="63">
        <v>3575.39</v>
      </c>
      <c r="H42" s="63">
        <v>370.16</v>
      </c>
      <c r="I42" s="63">
        <v>2170.34</v>
      </c>
      <c r="J42" s="63">
        <v>107.38</v>
      </c>
      <c r="K42" s="63">
        <v>270.8</v>
      </c>
      <c r="L42" s="63">
        <v>439.71</v>
      </c>
      <c r="M42" s="63">
        <v>453.94</v>
      </c>
      <c r="N42" s="63">
        <v>1585.32</v>
      </c>
      <c r="O42" s="64">
        <v>27299.200000000001</v>
      </c>
      <c r="P42" s="64">
        <v>28884.52</v>
      </c>
      <c r="Q42" s="63" t="s">
        <v>40</v>
      </c>
      <c r="R42" s="77"/>
      <c r="S42" s="25"/>
    </row>
    <row r="43" spans="1:19" ht="9.6" customHeight="1">
      <c r="A43" s="30"/>
      <c r="B43" s="27" t="s">
        <v>41</v>
      </c>
      <c r="C43" s="63">
        <v>2440.29</v>
      </c>
      <c r="D43" s="63">
        <v>24.539999999999992</v>
      </c>
      <c r="E43" s="63">
        <v>10128.74</v>
      </c>
      <c r="F43" s="63">
        <v>2280.5300000000002</v>
      </c>
      <c r="G43" s="63">
        <v>4918.34</v>
      </c>
      <c r="H43" s="63">
        <v>2219.9899999999998</v>
      </c>
      <c r="I43" s="63">
        <v>4560.0599999999995</v>
      </c>
      <c r="J43" s="63">
        <v>216.72999999999996</v>
      </c>
      <c r="K43" s="63">
        <v>908.20999999999981</v>
      </c>
      <c r="L43" s="63">
        <v>1482.4799999999998</v>
      </c>
      <c r="M43" s="63">
        <v>2304.6699999999996</v>
      </c>
      <c r="N43" s="63">
        <v>9964.9699999999993</v>
      </c>
      <c r="O43" s="64">
        <v>104651.55999999998</v>
      </c>
      <c r="P43" s="64">
        <v>114616.51999999997</v>
      </c>
      <c r="Q43" s="63" t="s">
        <v>41</v>
      </c>
      <c r="R43" s="77"/>
      <c r="S43" s="25"/>
    </row>
    <row r="44" spans="1:19" s="36" customFormat="1" ht="9.6" customHeight="1">
      <c r="A44" s="37"/>
      <c r="B44" s="38" t="s">
        <v>42</v>
      </c>
      <c r="C44" s="64">
        <v>5137.51</v>
      </c>
      <c r="D44" s="64">
        <v>65.5</v>
      </c>
      <c r="E44" s="64">
        <v>17869.03</v>
      </c>
      <c r="F44" s="64">
        <v>4402.62</v>
      </c>
      <c r="G44" s="64">
        <v>16168.53</v>
      </c>
      <c r="H44" s="64">
        <v>4891.7</v>
      </c>
      <c r="I44" s="64">
        <v>10177.530000000001</v>
      </c>
      <c r="J44" s="64">
        <v>764.14</v>
      </c>
      <c r="K44" s="64">
        <v>1740.08</v>
      </c>
      <c r="L44" s="64">
        <v>3344.62</v>
      </c>
      <c r="M44" s="64">
        <v>4445.3599999999997</v>
      </c>
      <c r="N44" s="64">
        <v>19266.8</v>
      </c>
      <c r="O44" s="64">
        <v>236514.06</v>
      </c>
      <c r="P44" s="64">
        <v>255780.86</v>
      </c>
      <c r="Q44" s="64" t="s">
        <v>42</v>
      </c>
      <c r="R44" s="79"/>
      <c r="S44" s="35"/>
    </row>
    <row r="45" spans="1:19" ht="2.25" customHeight="1">
      <c r="A45" s="30"/>
      <c r="B45" s="27"/>
      <c r="C45" s="63"/>
      <c r="D45" s="63"/>
      <c r="E45" s="63"/>
      <c r="F45" s="63"/>
      <c r="G45" s="63"/>
      <c r="H45" s="63"/>
      <c r="I45" s="63"/>
      <c r="J45" s="63"/>
      <c r="K45" s="63"/>
      <c r="L45" s="63"/>
      <c r="M45" s="63"/>
      <c r="N45" s="63"/>
      <c r="O45" s="64"/>
      <c r="P45" s="64"/>
      <c r="Q45" s="63"/>
      <c r="R45" s="77"/>
      <c r="S45" s="25"/>
    </row>
    <row r="46" spans="1:19" s="36" customFormat="1" ht="9.6" customHeight="1">
      <c r="A46" s="37"/>
      <c r="B46" s="38" t="s">
        <v>43</v>
      </c>
      <c r="C46" s="64"/>
      <c r="D46" s="64"/>
      <c r="E46" s="64"/>
      <c r="F46" s="64"/>
      <c r="G46" s="64"/>
      <c r="H46" s="64"/>
      <c r="I46" s="64"/>
      <c r="J46" s="64"/>
      <c r="K46" s="64"/>
      <c r="L46" s="64"/>
      <c r="M46" s="64"/>
      <c r="N46" s="64"/>
      <c r="O46" s="64"/>
      <c r="P46" s="64"/>
      <c r="Q46" s="64" t="s">
        <v>43</v>
      </c>
      <c r="R46" s="79"/>
      <c r="S46" s="35"/>
    </row>
    <row r="47" spans="1:19" s="36" customFormat="1" ht="9.6" customHeight="1">
      <c r="A47" s="37"/>
      <c r="B47" s="31" t="s">
        <v>44</v>
      </c>
      <c r="C47" s="64">
        <v>3584.04</v>
      </c>
      <c r="D47" s="64">
        <v>60.9</v>
      </c>
      <c r="E47" s="64">
        <v>11269.31</v>
      </c>
      <c r="F47" s="64">
        <v>3079.94</v>
      </c>
      <c r="G47" s="64">
        <v>10189.19</v>
      </c>
      <c r="H47" s="64">
        <v>3192.76</v>
      </c>
      <c r="I47" s="64">
        <v>8786.2999999999993</v>
      </c>
      <c r="J47" s="64">
        <v>561.03</v>
      </c>
      <c r="K47" s="64">
        <v>521.04999999999995</v>
      </c>
      <c r="L47" s="64">
        <v>1400.8</v>
      </c>
      <c r="M47" s="64">
        <v>1553.27</v>
      </c>
      <c r="N47" s="64">
        <v>11558.33</v>
      </c>
      <c r="O47" s="64">
        <v>181470.12</v>
      </c>
      <c r="P47" s="64">
        <v>193028.45</v>
      </c>
      <c r="Q47" s="64" t="s">
        <v>44</v>
      </c>
      <c r="R47" s="79"/>
      <c r="S47" s="32"/>
    </row>
    <row r="48" spans="1:19" ht="2.25" customHeight="1">
      <c r="A48" s="30"/>
      <c r="B48" s="27"/>
      <c r="C48" s="63"/>
      <c r="D48" s="63"/>
      <c r="E48" s="63"/>
      <c r="F48" s="63"/>
      <c r="G48" s="63"/>
      <c r="H48" s="63"/>
      <c r="I48" s="63"/>
      <c r="J48" s="63"/>
      <c r="K48" s="63"/>
      <c r="L48" s="63"/>
      <c r="M48" s="63"/>
      <c r="N48" s="63"/>
      <c r="O48" s="64"/>
      <c r="P48" s="64"/>
      <c r="Q48" s="63"/>
      <c r="R48" s="77"/>
      <c r="S48" s="25"/>
    </row>
    <row r="49" spans="1:21" ht="9.6" customHeight="1">
      <c r="A49" s="30"/>
      <c r="B49" s="27" t="s">
        <v>45</v>
      </c>
      <c r="C49" s="63">
        <v>1058.54</v>
      </c>
      <c r="D49" s="63">
        <v>6.75</v>
      </c>
      <c r="E49" s="63">
        <v>4181.1400000000003</v>
      </c>
      <c r="F49" s="63">
        <v>1860.34</v>
      </c>
      <c r="G49" s="63">
        <v>1803.82</v>
      </c>
      <c r="H49" s="63">
        <v>837.94</v>
      </c>
      <c r="I49" s="63">
        <v>3381.62</v>
      </c>
      <c r="J49" s="63">
        <v>269.77999999999997</v>
      </c>
      <c r="K49" s="63">
        <v>216.87</v>
      </c>
      <c r="L49" s="63">
        <v>1232</v>
      </c>
      <c r="M49" s="63">
        <v>1066.99</v>
      </c>
      <c r="N49" s="63">
        <v>3584.6</v>
      </c>
      <c r="O49" s="64">
        <v>59556.5</v>
      </c>
      <c r="P49" s="64">
        <v>63141.11</v>
      </c>
      <c r="Q49" s="63" t="s">
        <v>45</v>
      </c>
      <c r="R49" s="77"/>
      <c r="S49" s="25"/>
    </row>
    <row r="50" spans="1:21" ht="2.25" customHeight="1">
      <c r="A50" s="30"/>
      <c r="B50" s="27"/>
      <c r="C50" s="63"/>
      <c r="D50" s="63"/>
      <c r="E50" s="63"/>
      <c r="F50" s="63"/>
      <c r="G50" s="63"/>
      <c r="H50" s="63"/>
      <c r="I50" s="63"/>
      <c r="J50" s="63"/>
      <c r="K50" s="63"/>
      <c r="L50" s="63"/>
      <c r="M50" s="63"/>
      <c r="N50" s="63"/>
      <c r="O50" s="64"/>
      <c r="P50" s="64"/>
      <c r="Q50" s="63"/>
      <c r="R50" s="77"/>
      <c r="S50" s="25"/>
    </row>
    <row r="51" spans="1:21" s="36" customFormat="1" ht="9.6" customHeight="1">
      <c r="A51" s="37"/>
      <c r="B51" s="31" t="s">
        <v>46</v>
      </c>
      <c r="C51" s="63"/>
      <c r="D51" s="63"/>
      <c r="E51" s="63"/>
      <c r="F51" s="63"/>
      <c r="G51" s="63"/>
      <c r="H51" s="63"/>
      <c r="I51" s="63"/>
      <c r="J51" s="63"/>
      <c r="K51" s="63"/>
      <c r="L51" s="63"/>
      <c r="M51" s="63"/>
      <c r="N51" s="63"/>
      <c r="O51" s="64"/>
      <c r="P51" s="64"/>
      <c r="Q51" s="64" t="s">
        <v>46</v>
      </c>
      <c r="R51" s="79"/>
      <c r="S51" s="32"/>
    </row>
    <row r="52" spans="1:21" s="36" customFormat="1" ht="9.6" customHeight="1">
      <c r="A52" s="37"/>
      <c r="B52" s="31" t="s">
        <v>44</v>
      </c>
      <c r="C52" s="64">
        <v>2525.5</v>
      </c>
      <c r="D52" s="64">
        <v>54.15</v>
      </c>
      <c r="E52" s="64">
        <v>7088.1699999999992</v>
      </c>
      <c r="F52" s="64">
        <v>1219.6000000000001</v>
      </c>
      <c r="G52" s="64">
        <v>8385.3700000000008</v>
      </c>
      <c r="H52" s="64">
        <v>2354.8200000000002</v>
      </c>
      <c r="I52" s="64">
        <v>5404.6799999999994</v>
      </c>
      <c r="J52" s="64">
        <v>291.25</v>
      </c>
      <c r="K52" s="64">
        <v>304.17999999999995</v>
      </c>
      <c r="L52" s="64">
        <v>168.79999999999995</v>
      </c>
      <c r="M52" s="64">
        <v>486.28</v>
      </c>
      <c r="N52" s="64">
        <v>7973.73</v>
      </c>
      <c r="O52" s="64">
        <v>121913.62</v>
      </c>
      <c r="P52" s="64">
        <v>129887.34000000001</v>
      </c>
      <c r="Q52" s="64" t="s">
        <v>44</v>
      </c>
      <c r="R52" s="79"/>
      <c r="S52" s="32"/>
    </row>
    <row r="53" spans="1:21" ht="2.25" customHeight="1">
      <c r="A53" s="30"/>
      <c r="B53" s="27"/>
      <c r="C53" s="63"/>
      <c r="D53" s="63"/>
      <c r="E53" s="63"/>
      <c r="F53" s="63"/>
      <c r="G53" s="63"/>
      <c r="H53" s="63"/>
      <c r="I53" s="63"/>
      <c r="J53" s="63"/>
      <c r="K53" s="63"/>
      <c r="L53" s="63"/>
      <c r="M53" s="63"/>
      <c r="N53" s="63"/>
      <c r="O53" s="64"/>
      <c r="P53" s="64"/>
      <c r="Q53" s="63"/>
      <c r="R53" s="77"/>
      <c r="S53" s="25"/>
    </row>
    <row r="54" spans="1:21" ht="9.6" customHeight="1">
      <c r="A54" s="30"/>
      <c r="B54" s="39" t="s">
        <v>47</v>
      </c>
      <c r="C54" s="63">
        <v>1387.15</v>
      </c>
      <c r="D54" s="63">
        <v>26.06</v>
      </c>
      <c r="E54" s="63">
        <v>1014.95</v>
      </c>
      <c r="F54" s="63">
        <v>1457.57</v>
      </c>
      <c r="G54" s="63">
        <v>4448.75</v>
      </c>
      <c r="H54" s="63">
        <v>841.93</v>
      </c>
      <c r="I54" s="63">
        <v>2564.2199999999998</v>
      </c>
      <c r="J54" s="63">
        <v>248.51</v>
      </c>
      <c r="K54" s="63">
        <v>599.19000000000005</v>
      </c>
      <c r="L54" s="63">
        <v>1548.09</v>
      </c>
      <c r="M54" s="63">
        <v>1014.44</v>
      </c>
      <c r="N54" s="63">
        <v>3754.54</v>
      </c>
      <c r="O54" s="64">
        <v>50557.89</v>
      </c>
      <c r="P54" s="64">
        <v>54312.44</v>
      </c>
      <c r="Q54" s="63" t="s">
        <v>48</v>
      </c>
      <c r="R54" s="77"/>
      <c r="S54" s="40"/>
    </row>
    <row r="55" spans="1:21" ht="9.6" customHeight="1">
      <c r="A55" s="30"/>
      <c r="B55" s="39" t="s">
        <v>49</v>
      </c>
      <c r="C55" s="63">
        <v>33.1</v>
      </c>
      <c r="D55" s="63">
        <v>0</v>
      </c>
      <c r="E55" s="63">
        <v>361.21</v>
      </c>
      <c r="F55" s="63">
        <v>174.26</v>
      </c>
      <c r="G55" s="63">
        <v>424.79</v>
      </c>
      <c r="H55" s="63">
        <v>49.43</v>
      </c>
      <c r="I55" s="63">
        <v>22.51</v>
      </c>
      <c r="J55" s="63">
        <v>5.65</v>
      </c>
      <c r="K55" s="63">
        <v>49.06</v>
      </c>
      <c r="L55" s="63">
        <v>0</v>
      </c>
      <c r="M55" s="63">
        <v>0</v>
      </c>
      <c r="N55" s="63">
        <v>111.77</v>
      </c>
      <c r="O55" s="64">
        <v>4660.04</v>
      </c>
      <c r="P55" s="64">
        <v>4772.0200000000004</v>
      </c>
      <c r="Q55" s="63" t="s">
        <v>49</v>
      </c>
      <c r="R55" s="77"/>
      <c r="S55" s="40"/>
    </row>
    <row r="56" spans="1:21" ht="2.25" customHeight="1">
      <c r="A56" s="30"/>
      <c r="B56" s="39"/>
      <c r="C56" s="64"/>
      <c r="D56" s="63"/>
      <c r="E56" s="63"/>
      <c r="F56" s="63"/>
      <c r="G56" s="63"/>
      <c r="H56" s="63"/>
      <c r="I56" s="63"/>
      <c r="J56" s="63"/>
      <c r="K56" s="63"/>
      <c r="L56" s="63"/>
      <c r="M56" s="63"/>
      <c r="N56" s="63"/>
      <c r="O56" s="64"/>
      <c r="P56" s="64"/>
      <c r="Q56" s="63"/>
      <c r="R56" s="77"/>
      <c r="S56" s="40"/>
    </row>
    <row r="57" spans="1:21" s="36" customFormat="1" ht="9.6" customHeight="1">
      <c r="A57" s="37"/>
      <c r="B57" s="31" t="s">
        <v>46</v>
      </c>
      <c r="C57" s="64"/>
      <c r="D57" s="64"/>
      <c r="E57" s="64"/>
      <c r="F57" s="64"/>
      <c r="G57" s="64"/>
      <c r="H57" s="64"/>
      <c r="I57" s="64"/>
      <c r="J57" s="64"/>
      <c r="K57" s="64"/>
      <c r="L57" s="64"/>
      <c r="M57" s="64"/>
      <c r="N57" s="64"/>
      <c r="O57" s="64"/>
      <c r="P57" s="64"/>
      <c r="Q57" s="64" t="s">
        <v>46</v>
      </c>
      <c r="R57" s="79"/>
      <c r="S57" s="32"/>
    </row>
    <row r="58" spans="1:21" s="36" customFormat="1" ht="9.6" customHeight="1">
      <c r="A58" s="37"/>
      <c r="B58" s="31" t="s">
        <v>50</v>
      </c>
      <c r="C58" s="64">
        <v>3879.55</v>
      </c>
      <c r="D58" s="64">
        <v>80.209999999999994</v>
      </c>
      <c r="E58" s="64">
        <v>7741.9099999999989</v>
      </c>
      <c r="F58" s="64">
        <v>2502.91</v>
      </c>
      <c r="G58" s="64">
        <v>12409.33</v>
      </c>
      <c r="H58" s="64">
        <v>3147.32</v>
      </c>
      <c r="I58" s="64">
        <v>7946.3899999999994</v>
      </c>
      <c r="J58" s="64">
        <v>534.11</v>
      </c>
      <c r="K58" s="64">
        <v>854.31</v>
      </c>
      <c r="L58" s="64">
        <v>1716.8899999999999</v>
      </c>
      <c r="M58" s="64">
        <v>1500.72</v>
      </c>
      <c r="N58" s="64">
        <v>11616.5</v>
      </c>
      <c r="O58" s="64">
        <v>167811.47</v>
      </c>
      <c r="P58" s="64">
        <v>179427.76000000004</v>
      </c>
      <c r="Q58" s="64" t="s">
        <v>50</v>
      </c>
      <c r="R58" s="79"/>
      <c r="S58" s="32"/>
    </row>
    <row r="59" spans="1:21" ht="3" customHeight="1">
      <c r="A59" s="41"/>
      <c r="B59" s="42"/>
      <c r="C59" s="42"/>
      <c r="D59" s="42"/>
      <c r="E59" s="42"/>
      <c r="F59" s="42"/>
      <c r="G59" s="51"/>
      <c r="H59" s="51"/>
      <c r="I59" s="42"/>
      <c r="J59" s="42"/>
      <c r="K59" s="42"/>
      <c r="L59" s="42"/>
      <c r="M59" s="42"/>
      <c r="N59" s="65"/>
      <c r="O59" s="65"/>
      <c r="P59" s="42"/>
      <c r="Q59" s="72"/>
      <c r="R59" s="80"/>
    </row>
    <row r="60" spans="1:21" s="45" customFormat="1" ht="10.5" customHeight="1">
      <c r="A60" s="43" t="s">
        <v>135</v>
      </c>
      <c r="C60" s="43"/>
      <c r="D60" s="43"/>
      <c r="E60" s="43"/>
      <c r="F60" s="52"/>
      <c r="G60" s="43"/>
      <c r="H60" s="43"/>
      <c r="I60" s="43"/>
      <c r="J60" s="45" t="s">
        <v>134</v>
      </c>
      <c r="K60" s="43"/>
      <c r="L60" s="44"/>
      <c r="Q60" s="60"/>
      <c r="S60" s="23"/>
      <c r="T60" s="60"/>
      <c r="U60" s="60"/>
    </row>
    <row r="61" spans="1:21" s="45" customFormat="1" ht="10.5" customHeight="1">
      <c r="C61" s="60"/>
      <c r="D61" s="60"/>
      <c r="E61" s="60"/>
      <c r="F61" s="67"/>
      <c r="G61" s="60"/>
      <c r="H61" s="60"/>
      <c r="I61" s="60"/>
      <c r="J61" s="60"/>
      <c r="K61" s="60"/>
      <c r="L61" s="44"/>
      <c r="R61" s="25" t="s">
        <v>130</v>
      </c>
      <c r="S61" s="23"/>
      <c r="T61" s="60"/>
      <c r="U61" s="60"/>
    </row>
    <row r="62" spans="1:21" s="45" customFormat="1">
      <c r="B62" s="60"/>
      <c r="C62" s="60"/>
      <c r="D62" s="60"/>
      <c r="E62" s="60"/>
      <c r="F62" s="67"/>
      <c r="G62" s="60"/>
      <c r="H62" s="60"/>
      <c r="I62" s="60"/>
      <c r="J62" s="60"/>
      <c r="K62" s="60"/>
      <c r="L62" s="60"/>
      <c r="M62" s="68"/>
      <c r="N62" s="60"/>
      <c r="O62" s="60"/>
      <c r="R62" s="25"/>
      <c r="S62" s="60"/>
      <c r="T62" s="60"/>
      <c r="U62" s="60"/>
    </row>
    <row r="63" spans="1:21" s="91" customFormat="1" ht="9" customHeight="1">
      <c r="A63" s="90" t="s">
        <v>80</v>
      </c>
      <c r="C63" s="92"/>
      <c r="D63" s="92"/>
      <c r="E63" s="92"/>
      <c r="F63" s="92"/>
      <c r="G63" s="92"/>
      <c r="H63" s="92"/>
      <c r="I63" s="92"/>
      <c r="J63" s="92"/>
      <c r="K63" s="92"/>
      <c r="L63" s="92"/>
      <c r="M63" s="92"/>
      <c r="N63" s="92"/>
      <c r="O63" s="92"/>
    </row>
    <row r="64" spans="1:21" s="45" customFormat="1">
      <c r="A64" s="44"/>
      <c r="B64" s="60"/>
      <c r="C64" s="68"/>
      <c r="D64" s="68"/>
      <c r="E64" s="68"/>
      <c r="F64" s="68"/>
      <c r="G64" s="68"/>
      <c r="H64" s="68"/>
      <c r="I64" s="68"/>
      <c r="J64" s="68"/>
      <c r="K64" s="68"/>
      <c r="L64" s="68"/>
      <c r="M64" s="68"/>
      <c r="N64" s="68"/>
      <c r="O64" s="68"/>
      <c r="P64" s="68"/>
      <c r="Q64" s="57"/>
      <c r="R64" s="57"/>
      <c r="S64" s="60"/>
      <c r="T64" s="60"/>
      <c r="U64" s="60"/>
    </row>
    <row r="65" spans="2:15">
      <c r="B65" s="27"/>
      <c r="C65" s="27"/>
      <c r="D65" s="27"/>
      <c r="E65" s="27"/>
      <c r="F65" s="27"/>
      <c r="G65" s="38"/>
      <c r="H65" s="38"/>
      <c r="I65" s="27"/>
      <c r="J65" s="27"/>
      <c r="K65" s="27"/>
      <c r="L65" s="27"/>
      <c r="M65" s="27"/>
      <c r="N65" s="27"/>
      <c r="O65" s="27"/>
    </row>
  </sheetData>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Vorbemerkung</vt:lpstr>
      <vt:lpstr>SJ 2020 Kapitel H, I_a</vt:lpstr>
      <vt:lpstr>SJ 2020 Kapitel H, I_b</vt:lpstr>
      <vt:lpstr>'SJ 2020 Kapitel H, I_a'!Druckbereich</vt:lpstr>
      <vt:lpstr>'SJ 2020 Kapitel H, I_b'!Druckbereich</vt:lpstr>
      <vt:lpstr>Vorbemerkung!Druckbereich</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Richter</dc:creator>
  <cp:lastModifiedBy>Spielmanns, Judith</cp:lastModifiedBy>
  <cp:lastPrinted>2020-12-10T10:10:43Z</cp:lastPrinted>
  <dcterms:created xsi:type="dcterms:W3CDTF">2004-11-11T08:49:28Z</dcterms:created>
  <dcterms:modified xsi:type="dcterms:W3CDTF">2020-12-16T09:59:25Z</dcterms:modified>
</cp:coreProperties>
</file>