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Referat 414\50 Jahrbuch\20_Tabellen_JB\20_Tabellen_2021\20 Manuskripte\Jahrbuch + Internet\Kapitel D\"/>
    </mc:Choice>
  </mc:AlternateContent>
  <bookViews>
    <workbookView xWindow="750" yWindow="15" windowWidth="11205" windowHeight="7365" tabRatio="762" activeTab="1"/>
  </bookViews>
  <sheets>
    <sheet name="Vorbemerkung" sheetId="13" r:id="rId1"/>
    <sheet name="SJ 2021 Kapitel D, II a" sheetId="11" r:id="rId2"/>
    <sheet name="SJ 2021 Kapitel D, II b" sheetId="9" r:id="rId3"/>
    <sheet name="SJ 2021 Kapitel D, II c" sheetId="10" r:id="rId4"/>
    <sheet name="alt_SJ 2020 Kapitel D, II a" sheetId="14" r:id="rId5"/>
    <sheet name="alt_SJ 2020 Kapitel D, II b" sheetId="15" r:id="rId6"/>
    <sheet name="alt_SJ 2020 Kapitel D, II c" sheetId="16" r:id="rId7"/>
  </sheets>
  <definedNames>
    <definedName name="_xlnm.Print_Area" localSheetId="4">'alt_SJ 2020 Kapitel D, II a'!$A$1:$H$41</definedName>
    <definedName name="_xlnm.Print_Area" localSheetId="5">'alt_SJ 2020 Kapitel D, II b'!$A$1:$H$15</definedName>
    <definedName name="_xlnm.Print_Area" localSheetId="6">'alt_SJ 2020 Kapitel D, II c'!$A$1:$G$44</definedName>
    <definedName name="_xlnm.Print_Area" localSheetId="1">'SJ 2021 Kapitel D, II a'!$A$1:$H$42</definedName>
    <definedName name="_xlnm.Print_Area" localSheetId="2">'SJ 2021 Kapitel D, II b'!$A$1:$H$15</definedName>
    <definedName name="_xlnm.Print_Area" localSheetId="3">'SJ 2021 Kapitel D, II c'!$A$1:$G$44</definedName>
    <definedName name="_xlnm.Print_Area" localSheetId="0">Vorbemerkung!$A$1:$H$5</definedName>
  </definedNames>
  <calcPr calcId="162913"/>
</workbook>
</file>

<file path=xl/calcChain.xml><?xml version="1.0" encoding="utf-8"?>
<calcChain xmlns="http://schemas.openxmlformats.org/spreadsheetml/2006/main">
  <c r="G33" i="16" l="1"/>
  <c r="F33" i="16"/>
  <c r="D33" i="16"/>
  <c r="G32" i="16"/>
  <c r="G31" i="16"/>
  <c r="F31" i="16"/>
  <c r="G30" i="16"/>
  <c r="F30" i="16"/>
  <c r="D30" i="16"/>
  <c r="G29" i="16"/>
  <c r="F29" i="16"/>
  <c r="D29" i="16"/>
  <c r="G28" i="16"/>
  <c r="G27" i="16"/>
  <c r="F27" i="16"/>
  <c r="G26" i="16"/>
  <c r="F26" i="16"/>
  <c r="D26" i="16"/>
  <c r="G25" i="16"/>
  <c r="F25" i="16"/>
  <c r="D25" i="16"/>
  <c r="G24" i="16"/>
  <c r="G23" i="16"/>
  <c r="F23" i="16"/>
  <c r="G22" i="16"/>
  <c r="F22" i="16"/>
  <c r="D22" i="16"/>
  <c r="G21" i="16"/>
  <c r="F21" i="16"/>
  <c r="D21" i="16"/>
  <c r="G20" i="16"/>
  <c r="G19" i="16"/>
  <c r="F19" i="16"/>
  <c r="G18" i="16"/>
  <c r="F18" i="16"/>
  <c r="D18" i="16"/>
  <c r="G17" i="16"/>
  <c r="F17" i="16"/>
  <c r="D17" i="16"/>
  <c r="G16" i="16"/>
  <c r="G15" i="16"/>
  <c r="F15" i="16"/>
  <c r="G14" i="16"/>
  <c r="F14" i="16"/>
  <c r="D14" i="16"/>
  <c r="G13" i="16"/>
  <c r="F13" i="16"/>
  <c r="D13" i="16"/>
  <c r="G12" i="16"/>
  <c r="G11" i="16"/>
  <c r="F11" i="16"/>
  <c r="G10" i="16"/>
  <c r="F10" i="16"/>
  <c r="D10" i="16"/>
  <c r="E8" i="16"/>
  <c r="F32" i="16" s="1"/>
  <c r="C8" i="16"/>
  <c r="D31" i="16" s="1"/>
  <c r="H6" i="15"/>
  <c r="H7" i="15"/>
  <c r="H8" i="15"/>
  <c r="H9" i="15"/>
  <c r="H10" i="15"/>
  <c r="H11" i="15"/>
  <c r="H12" i="15"/>
  <c r="D13" i="15"/>
  <c r="E13" i="15"/>
  <c r="F13" i="15"/>
  <c r="G13" i="15"/>
  <c r="G38" i="14"/>
  <c r="F38" i="14"/>
  <c r="E38" i="14"/>
  <c r="D38" i="14"/>
  <c r="H37" i="14"/>
  <c r="H36" i="14"/>
  <c r="H35" i="14"/>
  <c r="H34" i="14"/>
  <c r="H33" i="14"/>
  <c r="H32" i="14"/>
  <c r="H31" i="14"/>
  <c r="H10" i="14"/>
  <c r="D12" i="16" l="1"/>
  <c r="D16" i="16"/>
  <c r="D20" i="16"/>
  <c r="D24" i="16"/>
  <c r="D28" i="16"/>
  <c r="D32" i="16"/>
  <c r="D11" i="16"/>
  <c r="F12" i="16"/>
  <c r="D15" i="16"/>
  <c r="F16" i="16"/>
  <c r="D19" i="16"/>
  <c r="F20" i="16"/>
  <c r="D23" i="16"/>
  <c r="F24" i="16"/>
  <c r="D27" i="16"/>
  <c r="F28" i="16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10" i="10"/>
  <c r="H10" i="11" l="1"/>
</calcChain>
</file>

<file path=xl/sharedStrings.xml><?xml version="1.0" encoding="utf-8"?>
<sst xmlns="http://schemas.openxmlformats.org/spreadsheetml/2006/main" count="172" uniqueCount="77">
  <si>
    <t>Unternehmen</t>
  </si>
  <si>
    <t>Zahl</t>
  </si>
  <si>
    <t>Anteil in %</t>
  </si>
  <si>
    <t>Produkte</t>
  </si>
  <si>
    <t>Insgesamt</t>
  </si>
  <si>
    <t>Warengruppe</t>
  </si>
  <si>
    <t>Brot und Backwaren</t>
  </si>
  <si>
    <t>Fleisch- und Wurstwaren</t>
  </si>
  <si>
    <t>Nassfertigprodukte</t>
  </si>
  <si>
    <t>Teigwaren</t>
  </si>
  <si>
    <t>Trockenfertigprodukte</t>
  </si>
  <si>
    <t>Erzeuger/Erzeugergemeinschaften</t>
  </si>
  <si>
    <t>Verarbeiter</t>
  </si>
  <si>
    <t>Handel</t>
  </si>
  <si>
    <t>Erzeuger und Verarbeiter</t>
  </si>
  <si>
    <t>Erzeuger und Handel</t>
  </si>
  <si>
    <t>Verarbeiter und Handel</t>
  </si>
  <si>
    <t>Erzeuger/Handel/Verarbeitung</t>
  </si>
  <si>
    <t>je Unternehmen</t>
  </si>
  <si>
    <t>a. Unternehmen und Produkte</t>
  </si>
  <si>
    <t>Betriebsart</t>
  </si>
  <si>
    <t>Zahl der Produkte je Unternehmen</t>
  </si>
  <si>
    <t>Feinkost</t>
  </si>
  <si>
    <t>51 - 100</t>
  </si>
  <si>
    <t>101 - 200</t>
  </si>
  <si>
    <t>je Untern. und Warengruppe</t>
  </si>
  <si>
    <t>Cerealien</t>
  </si>
  <si>
    <t>Getränke (alkoholisch)</t>
  </si>
  <si>
    <t>Fette und Öle</t>
  </si>
  <si>
    <t>Brotaufstriche, Honig und Pasten</t>
  </si>
  <si>
    <t>Gemüse, Keimlinge und Sprossen</t>
  </si>
  <si>
    <t>Getränke (nichtalkoholisch)</t>
  </si>
  <si>
    <t>Heissgetränke</t>
  </si>
  <si>
    <t>Kräuter und Gewürze</t>
  </si>
  <si>
    <t>Milch- und Molkereiprodukte</t>
  </si>
  <si>
    <t>Obst</t>
  </si>
  <si>
    <t>Süsswaren und Knabbergebäck</t>
  </si>
  <si>
    <t>Tiefkühlprodukte</t>
  </si>
  <si>
    <t>2 -   10</t>
  </si>
  <si>
    <t>11 -   20</t>
  </si>
  <si>
    <t>21 -   50</t>
  </si>
  <si>
    <t>Anteil          in %</t>
  </si>
  <si>
    <t>Sojaprodukte und Tofu</t>
  </si>
  <si>
    <t>je Untern.</t>
  </si>
  <si>
    <t>Saatgut</t>
  </si>
  <si>
    <r>
      <t xml:space="preserve">Anteil
 in % </t>
    </r>
    <r>
      <rPr>
        <vertAlign val="superscript"/>
        <sz val="7"/>
        <rFont val="Times New Roman"/>
        <family val="1"/>
      </rPr>
      <t>5)</t>
    </r>
  </si>
  <si>
    <t xml:space="preserve">Getreide, Mehl, Gries u. Hülsenfrüchte  </t>
  </si>
  <si>
    <t>Trockenfrüchte und Nüsse</t>
  </si>
  <si>
    <t>Nahrungsergänzungsmittel</t>
  </si>
  <si>
    <r>
      <t xml:space="preserve">Jahr </t>
    </r>
    <r>
      <rPr>
        <vertAlign val="superscript"/>
        <sz val="7"/>
        <rFont val="Times New Roman"/>
        <family val="1"/>
      </rPr>
      <t>1)</t>
    </r>
  </si>
  <si>
    <r>
      <t xml:space="preserve">Zahl der Unternehmen, die das Siegel nutzen </t>
    </r>
    <r>
      <rPr>
        <vertAlign val="superscript"/>
        <sz val="7"/>
        <rFont val="Times New Roman"/>
        <family val="1"/>
      </rPr>
      <t>2)</t>
    </r>
  </si>
  <si>
    <r>
      <t xml:space="preserve">Zahl der Produkte, die das Siegel tragen </t>
    </r>
    <r>
      <rPr>
        <vertAlign val="superscript"/>
        <sz val="7"/>
        <rFont val="Times New Roman"/>
        <family val="1"/>
      </rPr>
      <t>2)</t>
    </r>
  </si>
  <si>
    <r>
      <t xml:space="preserve">Unternehmen </t>
    </r>
    <r>
      <rPr>
        <vertAlign val="superscript"/>
        <sz val="7"/>
        <rFont val="Times New Roman"/>
        <family val="1"/>
      </rPr>
      <t>4)</t>
    </r>
  </si>
  <si>
    <r>
      <t xml:space="preserve">    darunter </t>
    </r>
    <r>
      <rPr>
        <vertAlign val="superscript"/>
        <sz val="7"/>
        <rFont val="Times New Roman"/>
        <family val="1"/>
      </rPr>
      <t>6)</t>
    </r>
  </si>
  <si>
    <r>
      <t xml:space="preserve">Sonstiges </t>
    </r>
    <r>
      <rPr>
        <vertAlign val="superscript"/>
        <sz val="7"/>
        <rFont val="Times New Roman"/>
        <family val="1"/>
      </rPr>
      <t>7)</t>
    </r>
  </si>
  <si>
    <t>3)</t>
  </si>
  <si>
    <t>201 und mehr</t>
  </si>
  <si>
    <t>Zahl der Produkte je Unternehmen                                      von …   bis …</t>
  </si>
  <si>
    <t xml:space="preserve"> </t>
  </si>
  <si>
    <t>Ø</t>
  </si>
  <si>
    <t>Kennzahlen zum Bio-Siegel</t>
  </si>
  <si>
    <t>Fußnoten siehe nächste Registerkarte.</t>
  </si>
  <si>
    <t>Fußnoten siehe letzte Registerkarte.</t>
  </si>
  <si>
    <t>Fortsetzung siehe nächste Registerkarte.</t>
  </si>
  <si>
    <t xml:space="preserve">Q u e l l e: Informationsstelle Bio-Siegel (BLE), BMEL (521). </t>
  </si>
  <si>
    <r>
      <t>Noch:</t>
    </r>
    <r>
      <rPr>
        <b/>
        <sz val="9"/>
        <rFont val="Times New Roman"/>
        <family val="1"/>
      </rPr>
      <t xml:space="preserve"> Kennzahlen zum Bio-Siegel</t>
    </r>
  </si>
  <si>
    <t>Veröffentlicht unter: BMEL-Statistik.de</t>
  </si>
  <si>
    <t>D. Ernährungswirtschaft</t>
  </si>
  <si>
    <t>Vorbemerkungen: Die in den Abschnitten D.I bis D.X veröffentlichten Daten stammen überwiegend aus statistischen Arbeiten der BLE sowie weiterer Institutionen des BMEL-Geschäftsbereichs; im Abschnitt DXI wird zusätzlich auf Angaben des Statistischen Bundesamtes zurückgegriffen.</t>
  </si>
  <si>
    <t>Versorgungsbilanzen werden für die pflanzlichen Produkte nach Wirtschaftsjahren und für die tierischen Produkte nach Kalenderjahren ausgewiesen. Soweit sich Angaben nicht auf das übliche Wirtschaftsjahr (Juli/Juni) oder Kalenderjahr beziehen, ist dies in den Tabellen oder Vorbemerkungen der Kapitel kenntlich gemacht, wie z. B. bei Obst, Gemüse und Wein.</t>
  </si>
  <si>
    <t>Zum Themenbereich Lebensmittelsicherheit sind überwiegend Ergebnisse aus Kontrollen und Untersuchungen im Rahmen von Verwaltungsmaßnahmen zusammengestellt worden.</t>
  </si>
  <si>
    <r>
      <t xml:space="preserve">b. Unternehmen nach der Zahl der mit dem Bio-Siegel versehenen Produkte 2020  </t>
    </r>
    <r>
      <rPr>
        <b/>
        <vertAlign val="superscript"/>
        <sz val="9"/>
        <rFont val="Times New Roman"/>
        <family val="1"/>
      </rPr>
      <t>3)</t>
    </r>
  </si>
  <si>
    <r>
      <t xml:space="preserve">c. Das Bio-Siegel nutzende Unternehmen nach der Betriebsart 2020 </t>
    </r>
    <r>
      <rPr>
        <b/>
        <vertAlign val="superscript"/>
        <sz val="8"/>
        <rFont val="Times New Roman"/>
        <family val="1"/>
      </rPr>
      <t>3)</t>
    </r>
  </si>
  <si>
    <r>
      <t xml:space="preserve">d. Bio-Siegel-Produkte nach Warengruppen 2020 </t>
    </r>
    <r>
      <rPr>
        <b/>
        <vertAlign val="superscript"/>
        <sz val="8"/>
        <rFont val="Times New Roman"/>
        <family val="1"/>
      </rPr>
      <t>3)</t>
    </r>
  </si>
  <si>
    <r>
      <t xml:space="preserve">b. Unternehmen nach der Zahl der mit dem Bio-Siegel versehenen Produkte 2021  </t>
    </r>
    <r>
      <rPr>
        <b/>
        <vertAlign val="superscript"/>
        <sz val="9"/>
        <rFont val="Times New Roman"/>
        <family val="1"/>
      </rPr>
      <t>3)</t>
    </r>
  </si>
  <si>
    <r>
      <t xml:space="preserve">c. Das Bio-Siegel nutzende Unternehmen nach der Betriebsart 2021 </t>
    </r>
    <r>
      <rPr>
        <b/>
        <vertAlign val="superscript"/>
        <sz val="8"/>
        <rFont val="Times New Roman"/>
        <family val="1"/>
      </rPr>
      <t>3)</t>
    </r>
  </si>
  <si>
    <r>
      <t xml:space="preserve">d. Bio-Siegel-Produkte nach Warengruppen 2021 </t>
    </r>
    <r>
      <rPr>
        <b/>
        <vertAlign val="superscript"/>
        <sz val="8"/>
        <rFont val="Times New Roman"/>
        <family val="1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</si>
</sst>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"/>
    <numFmt numFmtId="165" formatCode="0.0\ \ \ \ \ \ "/>
    <numFmt numFmtId="166" formatCode="0.0\ \ \ \ "/>
    <numFmt numFmtId="167" formatCode="#\ ##0\ \ "/>
    <numFmt numFmtId="168" formatCode="0\ \ \ \ \ "/>
    <numFmt numFmtId="169" formatCode="#\ ##0_)"/>
    <numFmt numFmtId="170" formatCode="??\ ??0"/>
    <numFmt numFmtId="171" formatCode="###0"/>
    <numFmt numFmtId="172" formatCode="??0.0\ \ \ "/>
    <numFmt numFmtId="173" formatCode="###0_____)"/>
    <numFmt numFmtId="174" formatCode="??\ ??0_)"/>
    <numFmt numFmtId="175" formatCode="??\ ??0.0_)"/>
    <numFmt numFmtId="176" formatCode="??0.00"/>
    <numFmt numFmtId="177" formatCode="0.00\ \ \ \ \ \ "/>
  </numFmts>
  <fonts count="21" x14ac:knownFonts="1">
    <font>
      <sz val="10"/>
      <name val="Times New Roman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vertAlign val="superscript"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vertAlign val="superscript"/>
      <sz val="7"/>
      <name val="Times New Roman"/>
      <family val="1"/>
    </font>
    <font>
      <sz val="8"/>
      <color indexed="10"/>
      <name val="Times New Roman"/>
      <family val="1"/>
    </font>
    <font>
      <b/>
      <i/>
      <sz val="8"/>
      <name val="Times New Roman"/>
      <family val="1"/>
    </font>
    <font>
      <b/>
      <sz val="14"/>
      <color indexed="10"/>
      <name val="Times New Roman"/>
      <family val="1"/>
    </font>
    <font>
      <sz val="10"/>
      <name val="Times New Roman"/>
      <family val="1"/>
    </font>
    <font>
      <b/>
      <sz val="8"/>
      <color indexed="10"/>
      <name val="Times New Roman"/>
      <family val="1"/>
    </font>
    <font>
      <b/>
      <sz val="8"/>
      <name val="Calibri"/>
      <family val="2"/>
    </font>
    <font>
      <b/>
      <vertAlign val="superscript"/>
      <sz val="9"/>
      <name val="Times New Roman"/>
      <family val="1"/>
    </font>
    <font>
      <b/>
      <sz val="14"/>
      <color rgb="FF000000"/>
      <name val="Times New Roman"/>
      <family val="1"/>
    </font>
    <font>
      <b/>
      <sz val="8.5"/>
      <color rgb="FF000000"/>
      <name val="Times New Roman"/>
      <family val="1"/>
    </font>
    <font>
      <sz val="8.5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/>
    <xf numFmtId="0" fontId="1" fillId="0" borderId="0" xfId="0" applyFont="1" applyBorder="1" applyAlignment="1">
      <alignment horizontal="left"/>
    </xf>
    <xf numFmtId="0" fontId="4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6" xfId="0" applyFont="1" applyBorder="1"/>
    <xf numFmtId="0" fontId="7" fillId="0" borderId="0" xfId="0" applyFont="1" applyAlignment="1">
      <alignment horizontal="centerContinuous"/>
    </xf>
    <xf numFmtId="0" fontId="3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8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/>
    </xf>
    <xf numFmtId="0" fontId="1" fillId="0" borderId="6" xfId="0" applyFont="1" applyBorder="1" applyAlignment="1">
      <alignment horizontal="center"/>
    </xf>
    <xf numFmtId="0" fontId="3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8" fillId="0" borderId="0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Continuous" vertical="center"/>
    </xf>
    <xf numFmtId="0" fontId="10" fillId="0" borderId="0" xfId="0" applyFont="1"/>
    <xf numFmtId="0" fontId="1" fillId="0" borderId="2" xfId="0" applyFont="1" applyFill="1" applyBorder="1"/>
    <xf numFmtId="0" fontId="1" fillId="0" borderId="0" xfId="0" applyFont="1" applyFill="1" applyBorder="1" applyAlignment="1">
      <alignment horizontal="left"/>
    </xf>
    <xf numFmtId="0" fontId="10" fillId="0" borderId="0" xfId="0" applyFont="1" applyFill="1"/>
    <xf numFmtId="0" fontId="1" fillId="0" borderId="0" xfId="0" applyFont="1" applyFill="1" applyBorder="1" applyAlignment="1">
      <alignment horizontal="right"/>
    </xf>
    <xf numFmtId="16" fontId="1" fillId="0" borderId="0" xfId="0" quotePrefix="1" applyNumberFormat="1" applyFont="1" applyFill="1" applyBorder="1" applyAlignment="1">
      <alignment horizontal="right"/>
    </xf>
    <xf numFmtId="0" fontId="1" fillId="0" borderId="0" xfId="0" quotePrefix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66" fontId="1" fillId="0" borderId="0" xfId="0" applyNumberFormat="1" applyFont="1"/>
    <xf numFmtId="167" fontId="1" fillId="0" borderId="0" xfId="0" applyNumberFormat="1" applyFont="1"/>
    <xf numFmtId="0" fontId="12" fillId="0" borderId="0" xfId="0" applyFont="1" applyFill="1"/>
    <xf numFmtId="0" fontId="3" fillId="0" borderId="6" xfId="0" applyFont="1" applyBorder="1"/>
    <xf numFmtId="0" fontId="3" fillId="0" borderId="4" xfId="0" applyFont="1" applyBorder="1" applyAlignment="1">
      <alignment horizontal="right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172" fontId="1" fillId="0" borderId="3" xfId="0" applyNumberFormat="1" applyFont="1" applyBorder="1" applyAlignment="1">
      <alignment horizontal="center"/>
    </xf>
    <xf numFmtId="172" fontId="1" fillId="0" borderId="3" xfId="0" applyNumberFormat="1" applyFont="1" applyFill="1" applyBorder="1" applyAlignment="1">
      <alignment horizontal="center"/>
    </xf>
    <xf numFmtId="171" fontId="1" fillId="0" borderId="0" xfId="0" applyNumberFormat="1" applyFont="1" applyBorder="1" applyAlignment="1">
      <alignment horizontal="center" vertical="center"/>
    </xf>
    <xf numFmtId="171" fontId="1" fillId="0" borderId="0" xfId="0" applyNumberFormat="1" applyFont="1" applyBorder="1" applyAlignment="1">
      <alignment horizontal="right" vertical="center"/>
    </xf>
    <xf numFmtId="0" fontId="14" fillId="0" borderId="0" xfId="0" applyFont="1"/>
    <xf numFmtId="0" fontId="1" fillId="0" borderId="0" xfId="0" applyFont="1" applyFill="1"/>
    <xf numFmtId="169" fontId="1" fillId="0" borderId="0" xfId="0" applyNumberFormat="1" applyFont="1" applyFill="1" applyBorder="1"/>
    <xf numFmtId="166" fontId="4" fillId="0" borderId="0" xfId="0" applyNumberFormat="1" applyFont="1" applyFill="1" applyBorder="1"/>
    <xf numFmtId="169" fontId="3" fillId="0" borderId="0" xfId="0" applyNumberFormat="1" applyFont="1" applyFill="1" applyBorder="1"/>
    <xf numFmtId="167" fontId="1" fillId="0" borderId="0" xfId="0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5" fontId="1" fillId="0" borderId="3" xfId="0" applyNumberFormat="1" applyFont="1" applyFill="1" applyBorder="1" applyAlignment="1">
      <alignment vertical="center"/>
    </xf>
    <xf numFmtId="164" fontId="1" fillId="0" borderId="0" xfId="0" applyNumberFormat="1" applyFont="1"/>
    <xf numFmtId="169" fontId="1" fillId="0" borderId="0" xfId="0" applyNumberFormat="1" applyFont="1"/>
    <xf numFmtId="171" fontId="1" fillId="0" borderId="0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170" fontId="1" fillId="0" borderId="4" xfId="0" applyNumberFormat="1" applyFont="1" applyBorder="1" applyAlignment="1">
      <alignment horizontal="centerContinuous"/>
    </xf>
    <xf numFmtId="170" fontId="1" fillId="0" borderId="4" xfId="0" applyNumberFormat="1" applyFont="1" applyFill="1" applyBorder="1" applyAlignment="1">
      <alignment horizontal="centerContinuous"/>
    </xf>
    <xf numFmtId="17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Continuous"/>
    </xf>
    <xf numFmtId="166" fontId="1" fillId="0" borderId="4" xfId="0" applyNumberFormat="1" applyFont="1" applyBorder="1"/>
    <xf numFmtId="0" fontId="1" fillId="0" borderId="7" xfId="0" applyFont="1" applyBorder="1" applyAlignment="1">
      <alignment horizontal="center" vertical="center" wrapText="1"/>
    </xf>
    <xf numFmtId="172" fontId="1" fillId="0" borderId="3" xfId="1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right"/>
    </xf>
    <xf numFmtId="173" fontId="1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74" fontId="3" fillId="0" borderId="0" xfId="0" applyNumberFormat="1" applyFont="1" applyFill="1" applyBorder="1"/>
    <xf numFmtId="175" fontId="3" fillId="0" borderId="3" xfId="0" applyNumberFormat="1" applyFont="1" applyFill="1" applyBorder="1" applyAlignment="1">
      <alignment horizontal="center"/>
    </xf>
    <xf numFmtId="169" fontId="3" fillId="0" borderId="4" xfId="0" applyNumberFormat="1" applyFont="1" applyBorder="1"/>
    <xf numFmtId="168" fontId="11" fillId="0" borderId="4" xfId="0" applyNumberFormat="1" applyFont="1" applyBorder="1"/>
    <xf numFmtId="166" fontId="3" fillId="0" borderId="5" xfId="0" applyNumberFormat="1" applyFont="1" applyBorder="1"/>
    <xf numFmtId="174" fontId="1" fillId="0" borderId="0" xfId="0" applyNumberFormat="1" applyFont="1" applyFill="1" applyBorder="1"/>
    <xf numFmtId="175" fontId="1" fillId="0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172" fontId="3" fillId="0" borderId="3" xfId="0" applyNumberFormat="1" applyFont="1" applyFill="1" applyBorder="1" applyAlignment="1">
      <alignment horizontal="center" vertical="center"/>
    </xf>
    <xf numFmtId="172" fontId="1" fillId="0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8" fontId="1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Border="1" applyAlignment="1">
      <alignment horizontal="left"/>
    </xf>
    <xf numFmtId="167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 vertical="center"/>
    </xf>
    <xf numFmtId="169" fontId="1" fillId="0" borderId="0" xfId="0" applyNumberFormat="1" applyFont="1" applyBorder="1"/>
    <xf numFmtId="176" fontId="4" fillId="0" borderId="0" xfId="0" applyNumberFormat="1" applyFont="1" applyBorder="1" applyAlignment="1">
      <alignment horizontal="center"/>
    </xf>
    <xf numFmtId="170" fontId="1" fillId="0" borderId="0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170" fontId="11" fillId="0" borderId="0" xfId="0" applyNumberFormat="1" applyFont="1" applyFill="1" applyBorder="1" applyAlignment="1">
      <alignment horizontal="center" vertical="center"/>
    </xf>
    <xf numFmtId="170" fontId="1" fillId="0" borderId="0" xfId="1" applyNumberFormat="1" applyFont="1" applyBorder="1" applyAlignment="1">
      <alignment horizontal="center"/>
    </xf>
    <xf numFmtId="170" fontId="1" fillId="0" borderId="0" xfId="1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70" fontId="11" fillId="0" borderId="0" xfId="0" applyNumberFormat="1" applyFont="1" applyFill="1" applyBorder="1" applyAlignment="1">
      <alignment horizontal="center"/>
    </xf>
    <xf numFmtId="177" fontId="1" fillId="0" borderId="3" xfId="0" applyNumberFormat="1" applyFont="1" applyFill="1" applyBorder="1" applyAlignment="1">
      <alignment horizontal="right" vertical="center"/>
    </xf>
    <xf numFmtId="165" fontId="1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3" fillId="0" borderId="0" xfId="1"/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justify" vertical="center"/>
    </xf>
    <xf numFmtId="0" fontId="20" fillId="0" borderId="0" xfId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top" wrapText="1"/>
    </xf>
    <xf numFmtId="170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87630</xdr:colOff>
      <xdr:row>1</xdr:row>
      <xdr:rowOff>66675</xdr:rowOff>
    </xdr:from>
    <xdr:to>
      <xdr:col>8</xdr:col>
      <xdr:colOff>1914</xdr:colOff>
      <xdr:row>2</xdr:row>
      <xdr:rowOff>28575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3267075" y="238125"/>
          <a:ext cx="828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78105</xdr:colOff>
      <xdr:row>0</xdr:row>
      <xdr:rowOff>0</xdr:rowOff>
    </xdr:from>
    <xdr:to>
      <xdr:col>8</xdr:col>
      <xdr:colOff>3554</xdr:colOff>
      <xdr:row>0</xdr:row>
      <xdr:rowOff>0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3505200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5773</xdr:colOff>
      <xdr:row>34</xdr:row>
      <xdr:rowOff>462</xdr:rowOff>
    </xdr:from>
    <xdr:to>
      <xdr:col>7</xdr:col>
      <xdr:colOff>476</xdr:colOff>
      <xdr:row>44</xdr:row>
      <xdr:rowOff>9548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5773" y="4787900"/>
          <a:ext cx="4073135" cy="131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Anm.: Anfang September 2001 wurde das staatliche Bio-Siegel für den ökologischen Landbau eingeführt. Das Bio-Siegel kann auf freiwilliger Basis zur Kennzeichnung von Erzeugnisssen genutzt werden, die nach den EU-Rechtsvorschriften für den ökologischen Landbau erzeugt, verarbeitet und kontrolliert werden. Gesetzliche Grundlage ist das Öko-Kennzeichengesetz. Die Überwachung der Verwendung des Bio-Siegels ist Bestandteil der Kontrollmaßnahmen der EU-Rechtsvorschriften für den ökologischen Landbau.</a:t>
          </a:r>
        </a:p>
        <a:p>
          <a:pPr algn="just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1) Stand: 31.12. - 2) Gem. Öko-Kennzeichenverordnung bei der Informationsstelle Bio-Siegel angezeigt. - 3) Stand: </a:t>
          </a:r>
          <a:r>
            <a:rPr lang="de-DE" sz="700" b="0" i="0" u="none" strike="noStrike" baseline="0">
              <a:solidFill>
                <a:schemeClr val="tx1"/>
              </a:solidFill>
              <a:latin typeface="Times New Roman"/>
              <a:cs typeface="Times New Roman"/>
            </a:rPr>
            <a:t>31.03.2021.</a:t>
          </a:r>
          <a:r>
            <a:rPr lang="de-DE" sz="700" b="0" i="0" u="none" strike="noStrike" baseline="0">
              <a:solidFill>
                <a:srgbClr val="C00000"/>
              </a:solidFill>
              <a:latin typeface="Times New Roman"/>
              <a:cs typeface="Times New Roman"/>
            </a:rPr>
            <a:t> </a:t>
          </a: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- 4) Da verschiedene Unternehmen Produkte aus mehreren Warengruppen anbieten, ergeben sich bei der Zahl der Unternehmen Mehrfachnennungen. - 5) Anteil  Unternehmen mit Lebensmitteln, die das Bio-Siegel tragen in einer Warengruppe. - 6) Warengruppen mit mindestens 500 mit dem Bio-Siegel versehenen Produkten. - 7) Im Wesentlichen nicht verarbeitete Agrarerzeugnisse pflanzlichen Ursprungs, Futtermittel und Gastronomie.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87630</xdr:colOff>
      <xdr:row>1</xdr:row>
      <xdr:rowOff>66675</xdr:rowOff>
    </xdr:from>
    <xdr:to>
      <xdr:col>8</xdr:col>
      <xdr:colOff>1914</xdr:colOff>
      <xdr:row>2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59455" y="238125"/>
          <a:ext cx="82868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78105</xdr:colOff>
      <xdr:row>0</xdr:row>
      <xdr:rowOff>0</xdr:rowOff>
    </xdr:from>
    <xdr:to>
      <xdr:col>8</xdr:col>
      <xdr:colOff>3554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83305" y="0"/>
          <a:ext cx="5159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5773</xdr:colOff>
      <xdr:row>34</xdr:row>
      <xdr:rowOff>462</xdr:rowOff>
    </xdr:from>
    <xdr:to>
      <xdr:col>7</xdr:col>
      <xdr:colOff>476</xdr:colOff>
      <xdr:row>44</xdr:row>
      <xdr:rowOff>9548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73" y="4667712"/>
          <a:ext cx="4080928" cy="13330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Anm.: Anfang September 2001 wurde das staatliche Bio-Siegel für den ökologischen Landbau eingeführt. Das Bio-Siegel kann auf freiwilliger Basis zur Kennzeichnung von Erzeugnisssen genutzt werden, die nach den EU-Rechtsvorschriften für den ökologischen Landbau erzeugt, verarbeitet und kontrolliert werden. Gesetzliche Grundlage ist das Öko-Kennzeichengesetz. Die Überwachung der Verwendung des Bio-Siegels ist Bestandteil der Kontrollmaßnahmen der EU-Rechtsvorschriften für den ökologischen Landbau.</a:t>
          </a:r>
        </a:p>
        <a:p>
          <a:pPr algn="just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1) Stand: 31.12. - 2) Gem. Öko-Kennzeichenverordnung bei der Informationsstelle Bio-Siegel angezeigt. - 3) Stand: </a:t>
          </a:r>
          <a:r>
            <a:rPr lang="de-DE" sz="700" b="0" i="0" u="none" strike="noStrike" baseline="0">
              <a:solidFill>
                <a:schemeClr val="tx1"/>
              </a:solidFill>
              <a:latin typeface="Times New Roman"/>
              <a:cs typeface="Times New Roman"/>
            </a:rPr>
            <a:t>31.05.2020</a:t>
          </a:r>
          <a:r>
            <a:rPr lang="de-DE" sz="700" b="0" i="0" u="none" strike="noStrike" baseline="0">
              <a:solidFill>
                <a:srgbClr val="C00000"/>
              </a:solidFill>
              <a:latin typeface="Times New Roman"/>
              <a:cs typeface="Times New Roman"/>
            </a:rPr>
            <a:t> </a:t>
          </a: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- 4) Da verschiedene Unternehmen Produkte aus mehreren Warengruppen anbieten, ergeben sich bei der Zahl der Unternehmen Mehrfachnennungen. - 5) Anteil  Unternehmen mit Lebensmitteln, die das Bio-Siegel tragen in einer Warengruppe. - 6) Warengruppen mit mindestens 500 mit dem Bio-Siegel versehenen Produkten. - 7) Im Wesentlichen nicht verarbeitete Agrarerzeugnisse pflanzlichen Ursprungs, Futtermittel und Gastronomie.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3"/>
  <sheetViews>
    <sheetView zoomScale="130" zoomScaleNormal="130" workbookViewId="0">
      <selection activeCell="E7" sqref="E7"/>
    </sheetView>
  </sheetViews>
  <sheetFormatPr baseColWidth="10" defaultRowHeight="12.75" x14ac:dyDescent="0.2"/>
  <cols>
    <col min="1" max="16384" width="12" style="113"/>
  </cols>
  <sheetData>
    <row r="1" spans="1:8" ht="18.75" x14ac:dyDescent="0.2">
      <c r="A1" s="121" t="s">
        <v>67</v>
      </c>
      <c r="B1" s="121"/>
      <c r="C1" s="121"/>
      <c r="D1" s="121"/>
      <c r="E1" s="121"/>
      <c r="F1" s="121"/>
      <c r="G1" s="121"/>
      <c r="H1" s="121"/>
    </row>
    <row r="2" spans="1:8" x14ac:dyDescent="0.2">
      <c r="A2" s="114"/>
    </row>
    <row r="3" spans="1:8" ht="36.75" customHeight="1" x14ac:dyDescent="0.2">
      <c r="A3" s="122" t="s">
        <v>68</v>
      </c>
      <c r="B3" s="122"/>
      <c r="C3" s="122"/>
      <c r="D3" s="122"/>
      <c r="E3" s="122"/>
      <c r="F3" s="122"/>
      <c r="G3" s="122"/>
      <c r="H3" s="122"/>
    </row>
    <row r="4" spans="1:8" ht="36" customHeight="1" x14ac:dyDescent="0.2">
      <c r="A4" s="122" t="s">
        <v>69</v>
      </c>
      <c r="B4" s="122"/>
      <c r="C4" s="122"/>
      <c r="D4" s="122"/>
      <c r="E4" s="122"/>
      <c r="F4" s="122"/>
      <c r="G4" s="122"/>
      <c r="H4" s="122"/>
    </row>
    <row r="5" spans="1:8" ht="28.5" customHeight="1" x14ac:dyDescent="0.2">
      <c r="A5" s="122" t="s">
        <v>70</v>
      </c>
      <c r="B5" s="122"/>
      <c r="C5" s="122"/>
      <c r="D5" s="122"/>
      <c r="E5" s="122"/>
      <c r="F5" s="122"/>
      <c r="G5" s="122"/>
      <c r="H5" s="122"/>
    </row>
    <row r="6" spans="1:8" x14ac:dyDescent="0.2">
      <c r="A6" s="115"/>
    </row>
    <row r="7" spans="1:8" ht="18.75" customHeight="1" x14ac:dyDescent="0.2">
      <c r="A7" s="116"/>
    </row>
    <row r="9" spans="1:8" ht="24" customHeight="1" x14ac:dyDescent="0.2"/>
    <row r="10" spans="1:8" ht="12.75" customHeight="1" x14ac:dyDescent="0.2"/>
    <row r="11" spans="1:8" ht="11.25" customHeight="1" x14ac:dyDescent="0.2"/>
    <row r="13" spans="1:8" ht="12.75" customHeight="1" x14ac:dyDescent="0.2"/>
  </sheetData>
  <mergeCells count="4">
    <mergeCell ref="A1:H1"/>
    <mergeCell ref="A3:H3"/>
    <mergeCell ref="A4:H4"/>
    <mergeCell ref="A5:H5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6"/>
  <sheetViews>
    <sheetView tabSelected="1" zoomScale="140" zoomScaleNormal="140" workbookViewId="0"/>
  </sheetViews>
  <sheetFormatPr baseColWidth="10" defaultRowHeight="11.25" outlineLevelRow="1" x14ac:dyDescent="0.2"/>
  <cols>
    <col min="1" max="1" width="0.6640625" style="1" customWidth="1"/>
    <col min="2" max="2" width="10.6640625" style="1" customWidth="1"/>
    <col min="3" max="3" width="5.83203125" style="1" customWidth="1"/>
    <col min="4" max="5" width="9.5" style="1" customWidth="1"/>
    <col min="6" max="6" width="8.83203125" style="1" customWidth="1"/>
    <col min="7" max="7" width="10.5" style="1" customWidth="1"/>
    <col min="8" max="8" width="16" style="1" customWidth="1"/>
    <col min="9" max="16384" width="12" style="1"/>
  </cols>
  <sheetData>
    <row r="1" spans="1:10" ht="13.5" customHeight="1" x14ac:dyDescent="0.3">
      <c r="A1" s="20" t="s">
        <v>60</v>
      </c>
      <c r="B1" s="20"/>
      <c r="C1" s="20"/>
      <c r="D1" s="20"/>
      <c r="E1" s="20"/>
      <c r="F1" s="20"/>
      <c r="G1" s="20"/>
      <c r="H1" s="25"/>
      <c r="I1" s="44"/>
      <c r="J1" s="37"/>
    </row>
    <row r="2" spans="1:10" ht="12" customHeight="1" x14ac:dyDescent="0.2">
      <c r="A2" s="24" t="s">
        <v>19</v>
      </c>
      <c r="B2" s="24"/>
      <c r="C2" s="24"/>
      <c r="D2" s="24"/>
      <c r="E2" s="24"/>
      <c r="F2" s="24"/>
      <c r="G2" s="24"/>
      <c r="H2" s="24"/>
    </row>
    <row r="3" spans="1:10" ht="4.5" customHeight="1" x14ac:dyDescent="0.2">
      <c r="A3" s="11"/>
      <c r="B3" s="11"/>
      <c r="C3" s="11"/>
      <c r="D3" s="11"/>
      <c r="E3" s="11"/>
      <c r="F3" s="11"/>
      <c r="G3" s="11"/>
      <c r="H3" s="11"/>
    </row>
    <row r="4" spans="1:10" ht="24.75" customHeight="1" x14ac:dyDescent="0.2">
      <c r="A4" s="128" t="s">
        <v>49</v>
      </c>
      <c r="B4" s="129"/>
      <c r="C4" s="130"/>
      <c r="D4" s="126" t="s">
        <v>50</v>
      </c>
      <c r="E4" s="140"/>
      <c r="F4" s="141" t="s">
        <v>51</v>
      </c>
      <c r="G4" s="140"/>
      <c r="H4" s="2" t="s">
        <v>21</v>
      </c>
      <c r="I4" s="47"/>
      <c r="J4" s="54"/>
    </row>
    <row r="5" spans="1:10" ht="3" customHeight="1" x14ac:dyDescent="0.2">
      <c r="A5" s="7"/>
      <c r="B5" s="4"/>
      <c r="C5" s="4"/>
      <c r="D5" s="48"/>
      <c r="E5" s="48"/>
      <c r="F5" s="48"/>
      <c r="G5" s="48"/>
      <c r="H5" s="9"/>
    </row>
    <row r="6" spans="1:10" ht="11.25" hidden="1" customHeight="1" outlineLevel="1" x14ac:dyDescent="0.2">
      <c r="A6" s="7"/>
      <c r="B6" s="53">
        <v>2004</v>
      </c>
      <c r="C6" s="52"/>
      <c r="D6" s="123">
        <v>1231</v>
      </c>
      <c r="E6" s="123"/>
      <c r="F6" s="123">
        <v>23931</v>
      </c>
      <c r="G6" s="123"/>
      <c r="H6" s="51">
        <v>19.440292445166531</v>
      </c>
      <c r="J6" s="62"/>
    </row>
    <row r="7" spans="1:10" ht="11.25" customHeight="1" collapsed="1" x14ac:dyDescent="0.2">
      <c r="A7" s="7"/>
      <c r="B7" s="53">
        <v>2005</v>
      </c>
      <c r="C7" s="52"/>
      <c r="D7" s="123">
        <v>1489</v>
      </c>
      <c r="E7" s="123"/>
      <c r="F7" s="123">
        <v>30701</v>
      </c>
      <c r="G7" s="123"/>
      <c r="H7" s="50">
        <v>20.6</v>
      </c>
      <c r="J7" s="62"/>
    </row>
    <row r="8" spans="1:10" ht="11.25" customHeight="1" x14ac:dyDescent="0.2">
      <c r="A8" s="7"/>
      <c r="B8" s="64">
        <v>2006</v>
      </c>
      <c r="C8" s="64"/>
      <c r="D8" s="123">
        <v>1868</v>
      </c>
      <c r="E8" s="123"/>
      <c r="F8" s="123">
        <v>35405</v>
      </c>
      <c r="G8" s="123"/>
      <c r="H8" s="51">
        <v>19</v>
      </c>
      <c r="J8" s="62"/>
    </row>
    <row r="9" spans="1:10" ht="11.25" customHeight="1" x14ac:dyDescent="0.2">
      <c r="A9" s="7"/>
      <c r="B9" s="64">
        <v>2007</v>
      </c>
      <c r="C9" s="64"/>
      <c r="D9" s="123">
        <v>2561</v>
      </c>
      <c r="E9" s="123"/>
      <c r="F9" s="123">
        <v>44729</v>
      </c>
      <c r="G9" s="123"/>
      <c r="H9" s="51">
        <v>17.5</v>
      </c>
      <c r="J9" s="62"/>
    </row>
    <row r="10" spans="1:10" ht="11.25" customHeight="1" x14ac:dyDescent="0.2">
      <c r="A10" s="7"/>
      <c r="B10" s="64">
        <v>2008</v>
      </c>
      <c r="C10" s="64"/>
      <c r="D10" s="123">
        <v>3106</v>
      </c>
      <c r="E10" s="123"/>
      <c r="F10" s="123">
        <v>51368</v>
      </c>
      <c r="G10" s="123"/>
      <c r="H10" s="51">
        <f>51368/3106</f>
        <v>16.538312942691565</v>
      </c>
      <c r="I10" s="55"/>
      <c r="J10" s="62"/>
    </row>
    <row r="11" spans="1:10" ht="11.25" customHeight="1" x14ac:dyDescent="0.2">
      <c r="A11" s="7"/>
      <c r="B11" s="64">
        <v>2009</v>
      </c>
      <c r="C11" s="68"/>
      <c r="D11" s="123">
        <v>3413</v>
      </c>
      <c r="E11" s="123"/>
      <c r="F11" s="123">
        <v>55918</v>
      </c>
      <c r="G11" s="123"/>
      <c r="H11" s="51">
        <v>16.399999999999999</v>
      </c>
      <c r="I11" s="55"/>
      <c r="J11" s="62"/>
    </row>
    <row r="12" spans="1:10" x14ac:dyDescent="0.2">
      <c r="A12" s="7"/>
      <c r="B12" s="103">
        <v>2010</v>
      </c>
      <c r="C12" s="4"/>
      <c r="D12" s="123">
        <v>3803</v>
      </c>
      <c r="E12" s="123"/>
      <c r="F12" s="123">
        <v>61744</v>
      </c>
      <c r="G12" s="123"/>
      <c r="H12" s="51">
        <v>16.2</v>
      </c>
      <c r="I12" s="55"/>
      <c r="J12" s="62"/>
    </row>
    <row r="13" spans="1:10" x14ac:dyDescent="0.2">
      <c r="A13" s="7"/>
      <c r="B13" s="103">
        <v>2011</v>
      </c>
      <c r="C13" s="4"/>
      <c r="D13" s="123">
        <v>4009</v>
      </c>
      <c r="E13" s="123"/>
      <c r="F13" s="123">
        <v>63803</v>
      </c>
      <c r="G13" s="123"/>
      <c r="H13" s="72">
        <v>15.9</v>
      </c>
      <c r="I13" s="55"/>
      <c r="J13" s="62"/>
    </row>
    <row r="14" spans="1:10" ht="11.25" customHeight="1" x14ac:dyDescent="0.2">
      <c r="A14" s="5"/>
      <c r="B14" s="103">
        <v>2012</v>
      </c>
      <c r="C14" s="69"/>
      <c r="D14" s="123">
        <v>4175</v>
      </c>
      <c r="E14" s="123"/>
      <c r="F14" s="123">
        <v>65917</v>
      </c>
      <c r="G14" s="123"/>
      <c r="H14" s="72">
        <v>15.8</v>
      </c>
      <c r="J14" s="62"/>
    </row>
    <row r="15" spans="1:10" ht="11.25" customHeight="1" x14ac:dyDescent="0.2">
      <c r="A15" s="5"/>
      <c r="B15" s="103">
        <v>2013</v>
      </c>
      <c r="C15" s="107"/>
      <c r="D15" s="123">
        <v>4293</v>
      </c>
      <c r="E15" s="123"/>
      <c r="F15" s="123">
        <v>67377</v>
      </c>
      <c r="G15" s="123"/>
      <c r="H15" s="72">
        <v>15.7</v>
      </c>
      <c r="J15" s="62"/>
    </row>
    <row r="16" spans="1:10" ht="11.25" customHeight="1" x14ac:dyDescent="0.2">
      <c r="A16" s="5"/>
      <c r="B16" s="103">
        <v>2014</v>
      </c>
      <c r="C16" s="107"/>
      <c r="D16" s="123">
        <v>4448</v>
      </c>
      <c r="E16" s="123"/>
      <c r="F16" s="123">
        <v>69766</v>
      </c>
      <c r="G16" s="123"/>
      <c r="H16" s="72">
        <v>15.7</v>
      </c>
      <c r="J16" s="62"/>
    </row>
    <row r="17" spans="1:10" ht="11.25" customHeight="1" x14ac:dyDescent="0.2">
      <c r="A17" s="5"/>
      <c r="B17" s="103">
        <v>2015</v>
      </c>
      <c r="D17" s="123">
        <v>4609</v>
      </c>
      <c r="E17" s="123"/>
      <c r="F17" s="123">
        <v>72303</v>
      </c>
      <c r="G17" s="123"/>
      <c r="H17" s="72">
        <v>15.7</v>
      </c>
      <c r="J17" s="62"/>
    </row>
    <row r="18" spans="1:10" ht="11.25" customHeight="1" x14ac:dyDescent="0.2">
      <c r="A18" s="5"/>
      <c r="B18" s="1">
        <v>2016</v>
      </c>
      <c r="C18" s="107"/>
      <c r="D18" s="123">
        <v>4852</v>
      </c>
      <c r="E18" s="123"/>
      <c r="F18" s="123">
        <v>76024</v>
      </c>
      <c r="G18" s="123"/>
      <c r="H18" s="72">
        <v>15.7</v>
      </c>
      <c r="J18" s="62"/>
    </row>
    <row r="19" spans="1:10" ht="11.25" customHeight="1" x14ac:dyDescent="0.2">
      <c r="A19" s="5"/>
      <c r="B19" s="1">
        <v>2017</v>
      </c>
      <c r="D19" s="123">
        <v>5044</v>
      </c>
      <c r="E19" s="123"/>
      <c r="F19" s="123">
        <v>77449</v>
      </c>
      <c r="G19" s="123"/>
      <c r="H19" s="72">
        <v>15.4</v>
      </c>
      <c r="J19" s="62"/>
    </row>
    <row r="20" spans="1:10" ht="11.25" customHeight="1" x14ac:dyDescent="0.2">
      <c r="A20" s="5"/>
      <c r="B20" s="1">
        <v>2018</v>
      </c>
      <c r="D20" s="123">
        <v>5124</v>
      </c>
      <c r="E20" s="123"/>
      <c r="F20" s="123">
        <v>77679</v>
      </c>
      <c r="G20" s="123"/>
      <c r="H20" s="72">
        <v>15.2</v>
      </c>
      <c r="J20" s="62"/>
    </row>
    <row r="21" spans="1:10" ht="11.25" customHeight="1" x14ac:dyDescent="0.2">
      <c r="A21" s="5"/>
      <c r="B21" s="1">
        <v>2019</v>
      </c>
      <c r="D21" s="123">
        <v>5312</v>
      </c>
      <c r="E21" s="123"/>
      <c r="F21" s="123">
        <v>79222</v>
      </c>
      <c r="G21" s="123"/>
      <c r="H21" s="72">
        <v>14.9</v>
      </c>
      <c r="J21" s="62"/>
    </row>
    <row r="22" spans="1:10" ht="11.25" customHeight="1" x14ac:dyDescent="0.2">
      <c r="A22" s="5"/>
      <c r="B22" s="1">
        <v>2020</v>
      </c>
      <c r="D22" s="123">
        <v>5614</v>
      </c>
      <c r="E22" s="123"/>
      <c r="F22" s="123">
        <v>84678</v>
      </c>
      <c r="G22" s="123"/>
      <c r="H22" s="72">
        <v>15.1</v>
      </c>
      <c r="J22" s="62"/>
    </row>
    <row r="23" spans="1:10" ht="11.25" customHeight="1" x14ac:dyDescent="0.2">
      <c r="A23" s="5"/>
      <c r="B23" s="1">
        <v>2021</v>
      </c>
      <c r="C23" s="107" t="s">
        <v>55</v>
      </c>
      <c r="D23" s="123">
        <v>6125</v>
      </c>
      <c r="E23" s="123"/>
      <c r="F23" s="123">
        <v>91640</v>
      </c>
      <c r="G23" s="123"/>
      <c r="H23" s="72">
        <v>14.9</v>
      </c>
      <c r="J23" s="62"/>
    </row>
    <row r="24" spans="1:10" ht="2.25" customHeight="1" x14ac:dyDescent="0.2">
      <c r="A24" s="28"/>
      <c r="B24" s="15"/>
      <c r="C24" s="15"/>
      <c r="D24" s="66"/>
      <c r="E24" s="66"/>
      <c r="F24" s="67"/>
      <c r="G24" s="67"/>
      <c r="H24" s="65"/>
    </row>
    <row r="25" spans="1:10" ht="3" customHeight="1" x14ac:dyDescent="0.2">
      <c r="A25" s="4"/>
      <c r="B25" s="8"/>
      <c r="C25" s="8"/>
      <c r="D25" s="8"/>
      <c r="E25" s="8"/>
      <c r="F25" s="8"/>
      <c r="G25" s="8"/>
      <c r="H25" s="8"/>
    </row>
    <row r="26" spans="1:10" ht="12.75" customHeight="1" x14ac:dyDescent="0.2">
      <c r="A26" s="33" t="s">
        <v>74</v>
      </c>
      <c r="B26" s="32"/>
      <c r="C26" s="32"/>
      <c r="D26" s="32"/>
      <c r="E26" s="32"/>
      <c r="F26" s="32"/>
      <c r="G26" s="32"/>
      <c r="H26" s="27"/>
      <c r="I26" s="41"/>
    </row>
    <row r="27" spans="1:10" ht="4.5" customHeight="1" x14ac:dyDescent="0.2">
      <c r="A27" s="17"/>
      <c r="B27" s="15"/>
      <c r="C27" s="15"/>
      <c r="D27" s="15"/>
      <c r="E27" s="15"/>
      <c r="F27" s="15"/>
      <c r="G27" s="15"/>
      <c r="H27" s="15"/>
    </row>
    <row r="28" spans="1:10" ht="12.75" customHeight="1" x14ac:dyDescent="0.2">
      <c r="A28" s="131" t="s">
        <v>57</v>
      </c>
      <c r="B28" s="132"/>
      <c r="C28" s="133"/>
      <c r="D28" s="126" t="s">
        <v>0</v>
      </c>
      <c r="E28" s="127"/>
      <c r="F28" s="124" t="s">
        <v>3</v>
      </c>
      <c r="G28" s="124"/>
      <c r="H28" s="124"/>
    </row>
    <row r="29" spans="1:10" ht="12" customHeight="1" x14ac:dyDescent="0.2">
      <c r="A29" s="134"/>
      <c r="B29" s="135"/>
      <c r="C29" s="136"/>
      <c r="D29" s="124" t="s">
        <v>1</v>
      </c>
      <c r="E29" s="125" t="s">
        <v>2</v>
      </c>
      <c r="F29" s="124" t="s">
        <v>1</v>
      </c>
      <c r="G29" s="125" t="s">
        <v>2</v>
      </c>
      <c r="H29" s="142" t="s">
        <v>18</v>
      </c>
    </row>
    <row r="30" spans="1:10" ht="11.25" customHeight="1" x14ac:dyDescent="0.2">
      <c r="A30" s="137"/>
      <c r="B30" s="138"/>
      <c r="C30" s="139"/>
      <c r="D30" s="124"/>
      <c r="E30" s="125"/>
      <c r="F30" s="124"/>
      <c r="G30" s="125"/>
      <c r="H30" s="143"/>
    </row>
    <row r="31" spans="1:10" ht="3" customHeight="1" x14ac:dyDescent="0.2">
      <c r="A31" s="73"/>
      <c r="B31" s="74"/>
      <c r="C31" s="74"/>
      <c r="D31" s="75"/>
      <c r="E31" s="76"/>
      <c r="F31" s="75"/>
      <c r="G31" s="76"/>
      <c r="H31" s="71"/>
    </row>
    <row r="32" spans="1:10" ht="11.25" customHeight="1" x14ac:dyDescent="0.2">
      <c r="A32" s="35"/>
      <c r="B32" s="77">
        <v>1</v>
      </c>
      <c r="C32" s="78"/>
      <c r="D32" s="86">
        <v>1531</v>
      </c>
      <c r="E32" s="100">
        <v>25</v>
      </c>
      <c r="F32" s="86">
        <v>1531</v>
      </c>
      <c r="G32" s="100">
        <v>1.67</v>
      </c>
      <c r="H32" s="87">
        <v>1</v>
      </c>
    </row>
    <row r="33" spans="1:19" ht="11.25" customHeight="1" x14ac:dyDescent="0.2">
      <c r="A33" s="35"/>
      <c r="B33" s="39" t="s">
        <v>38</v>
      </c>
      <c r="C33" s="39"/>
      <c r="D33" s="86">
        <v>3055</v>
      </c>
      <c r="E33" s="100">
        <v>49.88</v>
      </c>
      <c r="F33" s="86">
        <v>13384</v>
      </c>
      <c r="G33" s="100">
        <v>14.6</v>
      </c>
      <c r="H33" s="87">
        <v>4.38</v>
      </c>
    </row>
    <row r="34" spans="1:19" ht="11.25" customHeight="1" x14ac:dyDescent="0.2">
      <c r="A34" s="35"/>
      <c r="B34" s="40" t="s">
        <v>39</v>
      </c>
      <c r="C34" s="40"/>
      <c r="D34" s="86">
        <v>666</v>
      </c>
      <c r="E34" s="100">
        <v>10.87</v>
      </c>
      <c r="F34" s="86">
        <v>9800</v>
      </c>
      <c r="G34" s="100">
        <v>10.69</v>
      </c>
      <c r="H34" s="87">
        <v>14.71</v>
      </c>
    </row>
    <row r="35" spans="1:19" ht="11.25" customHeight="1" x14ac:dyDescent="0.2">
      <c r="A35" s="35"/>
      <c r="B35" s="38" t="s">
        <v>40</v>
      </c>
      <c r="C35" s="38"/>
      <c r="D35" s="86">
        <v>518</v>
      </c>
      <c r="E35" s="100">
        <v>8.4600000000000009</v>
      </c>
      <c r="F35" s="86">
        <v>16295</v>
      </c>
      <c r="G35" s="100">
        <v>17.78</v>
      </c>
      <c r="H35" s="87">
        <v>31.46</v>
      </c>
    </row>
    <row r="36" spans="1:19" ht="11.25" customHeight="1" x14ac:dyDescent="0.2">
      <c r="A36" s="35"/>
      <c r="B36" s="38" t="s">
        <v>23</v>
      </c>
      <c r="C36" s="38"/>
      <c r="D36" s="86">
        <v>188</v>
      </c>
      <c r="E36" s="100">
        <v>3.07</v>
      </c>
      <c r="F36" s="86">
        <v>13083</v>
      </c>
      <c r="G36" s="100">
        <v>14.28</v>
      </c>
      <c r="H36" s="87">
        <v>69.59</v>
      </c>
    </row>
    <row r="37" spans="1:19" ht="11.25" customHeight="1" x14ac:dyDescent="0.2">
      <c r="A37" s="35"/>
      <c r="B37" s="38" t="s">
        <v>24</v>
      </c>
      <c r="C37" s="38"/>
      <c r="D37" s="86">
        <v>112</v>
      </c>
      <c r="E37" s="100">
        <v>1.83</v>
      </c>
      <c r="F37" s="86">
        <v>15656</v>
      </c>
      <c r="G37" s="100">
        <v>17.079999999999998</v>
      </c>
      <c r="H37" s="87">
        <v>139.79</v>
      </c>
    </row>
    <row r="38" spans="1:19" ht="11.25" customHeight="1" x14ac:dyDescent="0.2">
      <c r="A38" s="35"/>
      <c r="B38" s="38" t="s">
        <v>56</v>
      </c>
      <c r="C38" s="38"/>
      <c r="D38" s="86">
        <v>55</v>
      </c>
      <c r="E38" s="100">
        <v>0.9</v>
      </c>
      <c r="F38" s="86">
        <v>21891</v>
      </c>
      <c r="G38" s="100">
        <v>23.89</v>
      </c>
      <c r="H38" s="87">
        <v>398.02</v>
      </c>
    </row>
    <row r="39" spans="1:19" s="11" customFormat="1" ht="12" customHeight="1" x14ac:dyDescent="0.2">
      <c r="A39" s="29"/>
      <c r="B39" s="79" t="s">
        <v>4</v>
      </c>
      <c r="C39" s="80"/>
      <c r="D39" s="81">
        <v>6125</v>
      </c>
      <c r="E39" s="109">
        <v>100</v>
      </c>
      <c r="F39" s="81">
        <v>91640</v>
      </c>
      <c r="G39" s="109">
        <v>100</v>
      </c>
      <c r="H39" s="82"/>
    </row>
    <row r="40" spans="1:19" s="11" customFormat="1" ht="2.25" customHeight="1" x14ac:dyDescent="0.2">
      <c r="A40" s="45"/>
      <c r="B40" s="46"/>
      <c r="C40" s="46"/>
      <c r="D40" s="83"/>
      <c r="E40" s="84"/>
      <c r="F40" s="83"/>
      <c r="G40" s="84"/>
      <c r="H40" s="85"/>
    </row>
    <row r="41" spans="1:19" ht="2.25" customHeight="1" x14ac:dyDescent="0.2">
      <c r="A41" s="8"/>
      <c r="B41" s="4"/>
      <c r="C41" s="4"/>
      <c r="D41" s="8"/>
      <c r="E41" s="8"/>
      <c r="F41" s="8"/>
      <c r="G41" s="8"/>
      <c r="H41" s="8"/>
    </row>
    <row r="42" spans="1:19" ht="9" customHeight="1" x14ac:dyDescent="0.2">
      <c r="A42" s="22" t="s">
        <v>62</v>
      </c>
      <c r="H42" s="23" t="s">
        <v>63</v>
      </c>
      <c r="S42" s="1" t="s">
        <v>58</v>
      </c>
    </row>
    <row r="45" spans="1:19" x14ac:dyDescent="0.2">
      <c r="D45" s="56"/>
      <c r="E45" s="62"/>
    </row>
    <row r="46" spans="1:19" x14ac:dyDescent="0.2">
      <c r="D46" s="56"/>
      <c r="E46" s="56"/>
      <c r="F46" s="62"/>
      <c r="H46" s="56"/>
      <c r="I46" s="57"/>
    </row>
    <row r="47" spans="1:19" x14ac:dyDescent="0.2">
      <c r="D47" s="56"/>
      <c r="E47" s="56"/>
      <c r="F47" s="62"/>
      <c r="H47" s="56"/>
      <c r="I47" s="57"/>
    </row>
    <row r="48" spans="1:19" x14ac:dyDescent="0.2">
      <c r="D48" s="56"/>
      <c r="E48" s="56"/>
      <c r="F48" s="62"/>
      <c r="H48" s="56"/>
      <c r="I48" s="57"/>
    </row>
    <row r="49" spans="4:9" x14ac:dyDescent="0.2">
      <c r="D49" s="56"/>
      <c r="E49" s="56"/>
      <c r="F49" s="62"/>
      <c r="H49" s="56"/>
      <c r="I49" s="57"/>
    </row>
    <row r="50" spans="4:9" x14ac:dyDescent="0.2">
      <c r="D50" s="56"/>
      <c r="E50" s="56"/>
      <c r="F50" s="62"/>
      <c r="H50" s="56"/>
      <c r="I50" s="57"/>
    </row>
    <row r="51" spans="4:9" x14ac:dyDescent="0.2">
      <c r="D51" s="56"/>
      <c r="E51" s="56"/>
      <c r="F51" s="62"/>
      <c r="H51" s="56"/>
      <c r="I51" s="57"/>
    </row>
    <row r="52" spans="4:9" x14ac:dyDescent="0.2">
      <c r="D52" s="58"/>
      <c r="E52" s="56"/>
      <c r="F52" s="62"/>
      <c r="H52" s="56"/>
      <c r="I52" s="57"/>
    </row>
    <row r="53" spans="4:9" x14ac:dyDescent="0.2">
      <c r="E53" s="58"/>
      <c r="F53" s="62"/>
      <c r="H53" s="63"/>
      <c r="I53" s="42"/>
    </row>
    <row r="56" spans="4:9" x14ac:dyDescent="0.2">
      <c r="D56" s="105"/>
      <c r="F56" s="106"/>
    </row>
  </sheetData>
  <mergeCells count="47">
    <mergeCell ref="D7:E7"/>
    <mergeCell ref="D29:D30"/>
    <mergeCell ref="E29:E30"/>
    <mergeCell ref="D16:E16"/>
    <mergeCell ref="D22:E22"/>
    <mergeCell ref="D8:E8"/>
    <mergeCell ref="D9:E9"/>
    <mergeCell ref="D10:E10"/>
    <mergeCell ref="D11:E11"/>
    <mergeCell ref="D12:E12"/>
    <mergeCell ref="D13:E13"/>
    <mergeCell ref="D21:E21"/>
    <mergeCell ref="D17:E17"/>
    <mergeCell ref="D18:E18"/>
    <mergeCell ref="D23:E23"/>
    <mergeCell ref="F18:G18"/>
    <mergeCell ref="F13:G13"/>
    <mergeCell ref="D14:E14"/>
    <mergeCell ref="D15:E15"/>
    <mergeCell ref="F10:G10"/>
    <mergeCell ref="F14:G14"/>
    <mergeCell ref="F15:G15"/>
    <mergeCell ref="F16:G16"/>
    <mergeCell ref="F11:G11"/>
    <mergeCell ref="F12:G12"/>
    <mergeCell ref="A4:C4"/>
    <mergeCell ref="A28:C30"/>
    <mergeCell ref="D4:E4"/>
    <mergeCell ref="F4:G4"/>
    <mergeCell ref="F28:H28"/>
    <mergeCell ref="H29:H30"/>
    <mergeCell ref="D6:E6"/>
    <mergeCell ref="F6:G6"/>
    <mergeCell ref="F7:G7"/>
    <mergeCell ref="F8:G8"/>
    <mergeCell ref="D20:E20"/>
    <mergeCell ref="F17:G17"/>
    <mergeCell ref="F20:G20"/>
    <mergeCell ref="D19:E19"/>
    <mergeCell ref="F19:G19"/>
    <mergeCell ref="F9:G9"/>
    <mergeCell ref="F21:G21"/>
    <mergeCell ref="F22:G22"/>
    <mergeCell ref="F29:F30"/>
    <mergeCell ref="G29:G30"/>
    <mergeCell ref="D28:E28"/>
    <mergeCell ref="F23:G23"/>
  </mergeCells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92D050"/>
  </sheetPr>
  <dimension ref="A1:H27"/>
  <sheetViews>
    <sheetView zoomScale="140" zoomScaleNormal="140" workbookViewId="0"/>
  </sheetViews>
  <sheetFormatPr baseColWidth="10" defaultRowHeight="11.25" x14ac:dyDescent="0.2"/>
  <cols>
    <col min="1" max="1" width="0.6640625" style="1" customWidth="1"/>
    <col min="2" max="2" width="17" style="1" customWidth="1"/>
    <col min="3" max="3" width="8.33203125" style="1" customWidth="1"/>
    <col min="4" max="5" width="8.83203125" style="1" customWidth="1"/>
    <col min="6" max="6" width="8.5" style="1" customWidth="1"/>
    <col min="7" max="7" width="9.1640625" style="1" customWidth="1"/>
    <col min="8" max="8" width="10.33203125" style="1" customWidth="1"/>
    <col min="9" max="16384" width="12" style="1"/>
  </cols>
  <sheetData>
    <row r="1" spans="1:8" ht="13.5" customHeight="1" x14ac:dyDescent="0.2">
      <c r="A1" s="33" t="s">
        <v>75</v>
      </c>
      <c r="B1" s="33"/>
      <c r="C1" s="33"/>
      <c r="D1" s="33"/>
      <c r="E1" s="33"/>
      <c r="F1" s="33"/>
      <c r="G1" s="33"/>
      <c r="H1" s="33"/>
    </row>
    <row r="2" spans="1:8" ht="4.5" customHeight="1" x14ac:dyDescent="0.2">
      <c r="A2" s="17"/>
      <c r="B2" s="15"/>
      <c r="C2" s="15"/>
      <c r="D2" s="15"/>
      <c r="E2" s="15"/>
      <c r="F2" s="15"/>
      <c r="G2" s="15"/>
      <c r="H2" s="15"/>
    </row>
    <row r="3" spans="1:8" ht="13.15" customHeight="1" x14ac:dyDescent="0.2">
      <c r="A3" s="144" t="s">
        <v>20</v>
      </c>
      <c r="B3" s="145"/>
      <c r="C3" s="146"/>
      <c r="D3" s="26" t="s">
        <v>0</v>
      </c>
      <c r="E3" s="26"/>
      <c r="F3" s="124" t="s">
        <v>3</v>
      </c>
      <c r="G3" s="124"/>
      <c r="H3" s="124"/>
    </row>
    <row r="4" spans="1:8" ht="14.45" customHeight="1" x14ac:dyDescent="0.2">
      <c r="A4" s="147"/>
      <c r="B4" s="148"/>
      <c r="C4" s="149"/>
      <c r="D4" s="108" t="s">
        <v>1</v>
      </c>
      <c r="E4" s="2" t="s">
        <v>2</v>
      </c>
      <c r="F4" s="108" t="s">
        <v>1</v>
      </c>
      <c r="G4" s="2" t="s">
        <v>2</v>
      </c>
      <c r="H4" s="2" t="s">
        <v>43</v>
      </c>
    </row>
    <row r="5" spans="1:8" ht="3" customHeight="1" x14ac:dyDescent="0.2">
      <c r="A5" s="7"/>
      <c r="B5" s="6"/>
      <c r="C5" s="6"/>
      <c r="D5" s="3"/>
      <c r="E5" s="6"/>
      <c r="F5" s="3"/>
      <c r="G5" s="6"/>
      <c r="H5" s="10"/>
    </row>
    <row r="6" spans="1:8" ht="11.25" customHeight="1" x14ac:dyDescent="0.2">
      <c r="A6" s="5"/>
      <c r="B6" s="8" t="s">
        <v>11</v>
      </c>
      <c r="C6" s="8"/>
      <c r="D6" s="101">
        <v>773</v>
      </c>
      <c r="E6" s="100">
        <v>12.62</v>
      </c>
      <c r="F6" s="101">
        <v>5632</v>
      </c>
      <c r="G6" s="100">
        <v>6.15</v>
      </c>
      <c r="H6" s="90">
        <v>7.3</v>
      </c>
    </row>
    <row r="7" spans="1:8" ht="11.25" customHeight="1" x14ac:dyDescent="0.2">
      <c r="A7" s="5"/>
      <c r="B7" s="8" t="s">
        <v>12</v>
      </c>
      <c r="C7" s="8"/>
      <c r="D7" s="101">
        <v>2102</v>
      </c>
      <c r="E7" s="100">
        <v>34.32</v>
      </c>
      <c r="F7" s="101">
        <v>20604</v>
      </c>
      <c r="G7" s="100">
        <v>22.48</v>
      </c>
      <c r="H7" s="90">
        <v>9.8000000000000007</v>
      </c>
    </row>
    <row r="8" spans="1:8" ht="11.25" customHeight="1" x14ac:dyDescent="0.2">
      <c r="A8" s="5"/>
      <c r="B8" s="8" t="s">
        <v>13</v>
      </c>
      <c r="C8" s="8"/>
      <c r="D8" s="101">
        <v>1321</v>
      </c>
      <c r="E8" s="100">
        <v>21.57</v>
      </c>
      <c r="F8" s="101">
        <v>19888</v>
      </c>
      <c r="G8" s="100">
        <v>21.7</v>
      </c>
      <c r="H8" s="90">
        <v>15.1</v>
      </c>
    </row>
    <row r="9" spans="1:8" ht="11.25" customHeight="1" x14ac:dyDescent="0.2">
      <c r="A9" s="5"/>
      <c r="B9" s="8" t="s">
        <v>14</v>
      </c>
      <c r="C9" s="8"/>
      <c r="D9" s="101">
        <v>349</v>
      </c>
      <c r="E9" s="100">
        <v>5.7</v>
      </c>
      <c r="F9" s="101">
        <v>3914</v>
      </c>
      <c r="G9" s="100">
        <v>4.2699999999999996</v>
      </c>
      <c r="H9" s="90">
        <v>11.2</v>
      </c>
    </row>
    <row r="10" spans="1:8" ht="11.25" customHeight="1" x14ac:dyDescent="0.2">
      <c r="A10" s="5"/>
      <c r="B10" s="8" t="s">
        <v>15</v>
      </c>
      <c r="C10" s="8"/>
      <c r="D10" s="101">
        <v>187</v>
      </c>
      <c r="E10" s="100">
        <v>3.05</v>
      </c>
      <c r="F10" s="101">
        <v>2257</v>
      </c>
      <c r="G10" s="100">
        <v>2.46</v>
      </c>
      <c r="H10" s="90">
        <v>12.1</v>
      </c>
    </row>
    <row r="11" spans="1:8" ht="11.25" customHeight="1" x14ac:dyDescent="0.2">
      <c r="A11" s="5"/>
      <c r="B11" s="8" t="s">
        <v>16</v>
      </c>
      <c r="C11" s="8"/>
      <c r="D11" s="101">
        <v>1110</v>
      </c>
      <c r="E11" s="100">
        <v>18.12</v>
      </c>
      <c r="F11" s="101">
        <v>33685</v>
      </c>
      <c r="G11" s="100">
        <v>36.76</v>
      </c>
      <c r="H11" s="90">
        <v>30.3</v>
      </c>
    </row>
    <row r="12" spans="1:8" ht="11.25" customHeight="1" x14ac:dyDescent="0.2">
      <c r="A12" s="5"/>
      <c r="B12" s="8" t="s">
        <v>17</v>
      </c>
      <c r="C12" s="8"/>
      <c r="D12" s="101">
        <v>283</v>
      </c>
      <c r="E12" s="100">
        <v>4.62</v>
      </c>
      <c r="F12" s="101">
        <v>5660</v>
      </c>
      <c r="G12" s="100">
        <v>6.18</v>
      </c>
      <c r="H12" s="90">
        <v>20</v>
      </c>
    </row>
    <row r="13" spans="1:8" ht="12" customHeight="1" x14ac:dyDescent="0.2">
      <c r="A13" s="21"/>
      <c r="B13" s="88" t="s">
        <v>4</v>
      </c>
      <c r="C13" s="79"/>
      <c r="D13" s="102">
        <v>6125</v>
      </c>
      <c r="E13" s="104">
        <v>100</v>
      </c>
      <c r="F13" s="102">
        <v>91640</v>
      </c>
      <c r="G13" s="104">
        <v>100</v>
      </c>
      <c r="H13" s="89"/>
    </row>
    <row r="14" spans="1:8" ht="3" customHeight="1" x14ac:dyDescent="0.2">
      <c r="A14" s="19"/>
      <c r="B14" s="17"/>
      <c r="C14" s="17"/>
      <c r="D14" s="15"/>
      <c r="E14" s="15"/>
      <c r="F14" s="15"/>
      <c r="G14" s="70"/>
      <c r="H14" s="16"/>
    </row>
    <row r="15" spans="1:8" ht="10.9" customHeight="1" x14ac:dyDescent="0.2">
      <c r="A15" s="22" t="s">
        <v>61</v>
      </c>
      <c r="B15" s="4"/>
      <c r="C15" s="4"/>
      <c r="D15" s="8"/>
      <c r="E15" s="8"/>
      <c r="F15" s="8"/>
      <c r="G15" s="8"/>
      <c r="H15" s="23" t="s">
        <v>63</v>
      </c>
    </row>
    <row r="16" spans="1:8" x14ac:dyDescent="0.2">
      <c r="A16" s="8"/>
      <c r="B16" s="4"/>
      <c r="C16" s="4"/>
      <c r="D16" s="8"/>
      <c r="E16" s="8"/>
      <c r="F16" s="8"/>
      <c r="G16" s="8"/>
      <c r="H16" s="8"/>
    </row>
    <row r="17" spans="1:8" x14ac:dyDescent="0.2">
      <c r="A17" s="8"/>
      <c r="B17" s="4"/>
      <c r="C17" s="4"/>
      <c r="D17" s="8"/>
      <c r="E17" s="8"/>
      <c r="F17" s="8"/>
      <c r="G17" s="8"/>
      <c r="H17" s="8"/>
    </row>
    <row r="18" spans="1:8" x14ac:dyDescent="0.2">
      <c r="A18" s="8"/>
      <c r="B18" s="4"/>
      <c r="C18" s="4"/>
      <c r="D18" s="8"/>
      <c r="E18" s="8"/>
      <c r="F18" s="8"/>
      <c r="G18" s="8"/>
      <c r="H18" s="8"/>
    </row>
    <row r="19" spans="1:8" x14ac:dyDescent="0.2">
      <c r="A19" s="8"/>
      <c r="B19" s="4"/>
      <c r="C19" s="4"/>
      <c r="D19" s="8"/>
      <c r="E19" s="8"/>
      <c r="F19" s="8"/>
      <c r="G19" s="8"/>
      <c r="H19" s="8"/>
    </row>
    <row r="20" spans="1:8" x14ac:dyDescent="0.2">
      <c r="D20" s="56"/>
      <c r="E20" s="62"/>
      <c r="H20" s="56"/>
    </row>
    <row r="21" spans="1:8" x14ac:dyDescent="0.2">
      <c r="D21" s="56"/>
      <c r="E21" s="62"/>
      <c r="H21" s="56"/>
    </row>
    <row r="22" spans="1:8" x14ac:dyDescent="0.2">
      <c r="D22" s="56"/>
      <c r="E22" s="62"/>
      <c r="H22" s="56"/>
    </row>
    <row r="23" spans="1:8" x14ac:dyDescent="0.2">
      <c r="D23" s="56"/>
      <c r="E23" s="62"/>
      <c r="H23" s="56"/>
    </row>
    <row r="24" spans="1:8" x14ac:dyDescent="0.2">
      <c r="D24" s="56"/>
      <c r="E24" s="62"/>
      <c r="H24" s="56"/>
    </row>
    <row r="25" spans="1:8" x14ac:dyDescent="0.2">
      <c r="D25" s="56"/>
      <c r="E25" s="62"/>
      <c r="H25" s="56"/>
    </row>
    <row r="26" spans="1:8" x14ac:dyDescent="0.2">
      <c r="D26" s="56"/>
      <c r="E26" s="62"/>
      <c r="H26" s="56"/>
    </row>
    <row r="27" spans="1:8" x14ac:dyDescent="0.2">
      <c r="D27" s="63"/>
      <c r="E27" s="62"/>
      <c r="H27" s="63"/>
    </row>
  </sheetData>
  <mergeCells count="2">
    <mergeCell ref="A3:C4"/>
    <mergeCell ref="F3:H3"/>
  </mergeCells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O76"/>
  <sheetViews>
    <sheetView zoomScale="140" zoomScaleNormal="140" workbookViewId="0"/>
  </sheetViews>
  <sheetFormatPr baseColWidth="10" defaultRowHeight="11.25" x14ac:dyDescent="0.2"/>
  <cols>
    <col min="1" max="1" width="0.5" style="1" customWidth="1"/>
    <col min="2" max="2" width="28.1640625" style="1" customWidth="1"/>
    <col min="3" max="3" width="8.1640625" style="1" customWidth="1"/>
    <col min="4" max="4" width="8.6640625" style="1" customWidth="1"/>
    <col min="5" max="5" width="7.6640625" style="1" customWidth="1"/>
    <col min="6" max="6" width="7.33203125" style="1" customWidth="1"/>
    <col min="7" max="7" width="11" style="1" customWidth="1"/>
    <col min="8" max="10" width="12" style="1"/>
    <col min="11" max="11" width="21.83203125" style="1" customWidth="1"/>
    <col min="12" max="16384" width="12" style="1"/>
  </cols>
  <sheetData>
    <row r="1" spans="1:15" ht="12" x14ac:dyDescent="0.2">
      <c r="A1" s="31" t="s">
        <v>65</v>
      </c>
      <c r="B1" s="24"/>
      <c r="C1" s="24"/>
      <c r="D1" s="24"/>
      <c r="E1" s="24"/>
      <c r="F1" s="24"/>
      <c r="G1" s="24"/>
      <c r="H1" s="41"/>
    </row>
    <row r="2" spans="1:15" s="12" customFormat="1" ht="12.75" customHeight="1" x14ac:dyDescent="0.2">
      <c r="A2" s="33" t="s">
        <v>76</v>
      </c>
      <c r="B2" s="33"/>
      <c r="C2" s="33"/>
      <c r="D2" s="33"/>
      <c r="E2" s="33"/>
      <c r="F2" s="33"/>
      <c r="G2" s="33"/>
    </row>
    <row r="3" spans="1:15" ht="4.5" customHeight="1" x14ac:dyDescent="0.2">
      <c r="A3" s="30"/>
      <c r="B3" s="30"/>
      <c r="C3" s="30"/>
      <c r="D3" s="30"/>
      <c r="E3" s="30"/>
      <c r="F3" s="30"/>
      <c r="G3" s="30"/>
    </row>
    <row r="4" spans="1:15" ht="13.5" customHeight="1" x14ac:dyDescent="0.2">
      <c r="A4" s="150" t="s">
        <v>5</v>
      </c>
      <c r="B4" s="151"/>
      <c r="C4" s="124" t="s">
        <v>52</v>
      </c>
      <c r="D4" s="124"/>
      <c r="E4" s="124" t="s">
        <v>3</v>
      </c>
      <c r="F4" s="124"/>
      <c r="G4" s="124"/>
    </row>
    <row r="5" spans="1:15" ht="12" customHeight="1" x14ac:dyDescent="0.2">
      <c r="A5" s="152"/>
      <c r="B5" s="153"/>
      <c r="C5" s="124" t="s">
        <v>1</v>
      </c>
      <c r="D5" s="125" t="s">
        <v>45</v>
      </c>
      <c r="E5" s="124" t="s">
        <v>1</v>
      </c>
      <c r="F5" s="125" t="s">
        <v>41</v>
      </c>
      <c r="G5" s="142" t="s">
        <v>25</v>
      </c>
    </row>
    <row r="6" spans="1:15" ht="16.149999999999999" customHeight="1" x14ac:dyDescent="0.2">
      <c r="A6" s="154"/>
      <c r="B6" s="155"/>
      <c r="C6" s="124"/>
      <c r="D6" s="125"/>
      <c r="E6" s="124"/>
      <c r="F6" s="125"/>
      <c r="G6" s="143"/>
    </row>
    <row r="7" spans="1:15" ht="1.9" customHeight="1" x14ac:dyDescent="0.2">
      <c r="A7" s="7"/>
      <c r="B7" s="13"/>
      <c r="C7" s="8"/>
      <c r="D7" s="14"/>
      <c r="E7" s="8"/>
      <c r="F7" s="14"/>
      <c r="G7" s="9"/>
    </row>
    <row r="8" spans="1:15" ht="12" customHeight="1" x14ac:dyDescent="0.2">
      <c r="A8" s="7"/>
      <c r="B8" s="91" t="s">
        <v>4</v>
      </c>
      <c r="C8" s="97">
        <v>8764</v>
      </c>
      <c r="D8" s="92">
        <v>100</v>
      </c>
      <c r="E8" s="98">
        <v>90311</v>
      </c>
      <c r="F8" s="92">
        <v>100</v>
      </c>
      <c r="G8" s="111" t="s">
        <v>59</v>
      </c>
      <c r="I8" s="55"/>
    </row>
    <row r="9" spans="1:15" ht="10.9" customHeight="1" x14ac:dyDescent="0.2">
      <c r="A9" s="7"/>
      <c r="B9" s="93" t="s">
        <v>53</v>
      </c>
      <c r="C9" s="59"/>
      <c r="D9" s="60"/>
      <c r="F9" s="60"/>
      <c r="G9" s="61"/>
      <c r="I9" s="63"/>
    </row>
    <row r="10" spans="1:15" ht="11.45" customHeight="1" x14ac:dyDescent="0.2">
      <c r="A10" s="7"/>
      <c r="B10" s="94" t="s">
        <v>6</v>
      </c>
      <c r="C10" s="99">
        <v>664</v>
      </c>
      <c r="D10" s="100">
        <f>C10*$D$8/$C$8</f>
        <v>7.5764491099954361</v>
      </c>
      <c r="E10" s="99">
        <v>6164</v>
      </c>
      <c r="F10" s="100">
        <f>E10*$F$8/$E$8</f>
        <v>6.8253036728637708</v>
      </c>
      <c r="G10" s="110">
        <f>E10/C10</f>
        <v>9.2831325301204828</v>
      </c>
      <c r="I10" s="99"/>
      <c r="L10"/>
      <c r="M10"/>
      <c r="N10"/>
      <c r="O10"/>
    </row>
    <row r="11" spans="1:15" ht="11.45" customHeight="1" x14ac:dyDescent="0.2">
      <c r="A11" s="7"/>
      <c r="B11" s="94" t="s">
        <v>29</v>
      </c>
      <c r="C11" s="99">
        <v>497</v>
      </c>
      <c r="D11" s="100">
        <f t="shared" ref="D11:D33" si="0">C11*$D$8/$C$8</f>
        <v>5.6709265175718846</v>
      </c>
      <c r="E11" s="99">
        <v>3691</v>
      </c>
      <c r="F11" s="100">
        <f t="shared" ref="F11:F33" si="1">E11*$F$8/$E$8</f>
        <v>4.0869882959993795</v>
      </c>
      <c r="G11" s="110">
        <f t="shared" ref="G11:G33" si="2">E11/C11</f>
        <v>7.4265593561368206</v>
      </c>
      <c r="I11" s="99"/>
      <c r="L11"/>
      <c r="M11"/>
      <c r="N11"/>
      <c r="O11"/>
    </row>
    <row r="12" spans="1:15" ht="11.45" customHeight="1" x14ac:dyDescent="0.2">
      <c r="A12" s="35"/>
      <c r="B12" s="94" t="s">
        <v>26</v>
      </c>
      <c r="C12" s="99">
        <v>217</v>
      </c>
      <c r="D12" s="100">
        <f t="shared" si="0"/>
        <v>2.4760383386581468</v>
      </c>
      <c r="E12" s="99">
        <v>1942</v>
      </c>
      <c r="F12" s="100">
        <f t="shared" si="1"/>
        <v>2.1503471337932258</v>
      </c>
      <c r="G12" s="110">
        <f t="shared" si="2"/>
        <v>8.9493087557603683</v>
      </c>
      <c r="H12" s="34"/>
      <c r="I12" s="99"/>
      <c r="L12"/>
      <c r="M12"/>
      <c r="N12"/>
      <c r="O12"/>
    </row>
    <row r="13" spans="1:15" ht="11.45" customHeight="1" x14ac:dyDescent="0.2">
      <c r="A13" s="7"/>
      <c r="B13" s="94" t="s">
        <v>22</v>
      </c>
      <c r="C13" s="99">
        <v>355</v>
      </c>
      <c r="D13" s="100">
        <f t="shared" si="0"/>
        <v>4.0506617982656321</v>
      </c>
      <c r="E13" s="99">
        <v>2494</v>
      </c>
      <c r="F13" s="100">
        <f t="shared" si="1"/>
        <v>2.7615683582287871</v>
      </c>
      <c r="G13" s="110">
        <f t="shared" si="2"/>
        <v>7.0253521126760567</v>
      </c>
      <c r="H13"/>
      <c r="I13" s="99"/>
      <c r="L13"/>
      <c r="M13"/>
      <c r="N13"/>
      <c r="O13"/>
    </row>
    <row r="14" spans="1:15" ht="11.45" customHeight="1" x14ac:dyDescent="0.2">
      <c r="A14" s="7"/>
      <c r="B14" s="94" t="s">
        <v>28</v>
      </c>
      <c r="C14" s="99">
        <v>464</v>
      </c>
      <c r="D14" s="100">
        <f t="shared" si="0"/>
        <v>5.2943861250570512</v>
      </c>
      <c r="E14" s="99">
        <v>2658</v>
      </c>
      <c r="F14" s="100">
        <f t="shared" si="1"/>
        <v>2.9431630698364541</v>
      </c>
      <c r="G14" s="110">
        <f t="shared" si="2"/>
        <v>5.7284482758620694</v>
      </c>
      <c r="H14"/>
      <c r="I14" s="99"/>
      <c r="L14"/>
      <c r="M14"/>
      <c r="N14"/>
      <c r="O14"/>
    </row>
    <row r="15" spans="1:15" ht="11.45" customHeight="1" x14ac:dyDescent="0.2">
      <c r="A15" s="7"/>
      <c r="B15" s="94" t="s">
        <v>7</v>
      </c>
      <c r="C15" s="99">
        <v>409</v>
      </c>
      <c r="D15" s="100">
        <f t="shared" si="0"/>
        <v>4.6668188041989955</v>
      </c>
      <c r="E15" s="99">
        <v>5559</v>
      </c>
      <c r="F15" s="100">
        <f t="shared" si="1"/>
        <v>6.1553963526037805</v>
      </c>
      <c r="G15" s="110">
        <f t="shared" si="2"/>
        <v>13.591687041564793</v>
      </c>
      <c r="H15"/>
      <c r="I15" s="99"/>
      <c r="L15"/>
      <c r="M15"/>
      <c r="N15"/>
      <c r="O15"/>
    </row>
    <row r="16" spans="1:15" ht="11.45" customHeight="1" x14ac:dyDescent="0.2">
      <c r="A16" s="7"/>
      <c r="B16" s="94" t="s">
        <v>30</v>
      </c>
      <c r="C16" s="99">
        <v>428</v>
      </c>
      <c r="D16" s="100">
        <f t="shared" si="0"/>
        <v>4.8836147877681428</v>
      </c>
      <c r="E16" s="99">
        <v>2806</v>
      </c>
      <c r="F16" s="100">
        <f t="shared" si="1"/>
        <v>3.1070412242141048</v>
      </c>
      <c r="G16" s="110">
        <f t="shared" si="2"/>
        <v>6.55607476635514</v>
      </c>
      <c r="H16"/>
      <c r="I16" s="99"/>
      <c r="L16"/>
      <c r="M16"/>
      <c r="N16"/>
      <c r="O16"/>
    </row>
    <row r="17" spans="1:15" ht="11.45" customHeight="1" x14ac:dyDescent="0.2">
      <c r="A17" s="7"/>
      <c r="B17" s="94" t="s">
        <v>27</v>
      </c>
      <c r="C17" s="99">
        <v>513</v>
      </c>
      <c r="D17" s="100">
        <f t="shared" si="0"/>
        <v>5.8534915563669561</v>
      </c>
      <c r="E17" s="99">
        <v>3719</v>
      </c>
      <c r="F17" s="100">
        <f t="shared" si="1"/>
        <v>4.1179922711519081</v>
      </c>
      <c r="G17" s="110">
        <f t="shared" si="2"/>
        <v>7.2495126705653021</v>
      </c>
      <c r="H17"/>
      <c r="I17" s="99"/>
      <c r="L17"/>
      <c r="M17"/>
      <c r="N17"/>
      <c r="O17"/>
    </row>
    <row r="18" spans="1:15" ht="11.45" customHeight="1" x14ac:dyDescent="0.2">
      <c r="A18" s="7"/>
      <c r="B18" s="94" t="s">
        <v>31</v>
      </c>
      <c r="C18" s="99">
        <v>663</v>
      </c>
      <c r="D18" s="100">
        <f t="shared" si="0"/>
        <v>7.5650387950707438</v>
      </c>
      <c r="E18" s="99">
        <v>3920</v>
      </c>
      <c r="F18" s="100">
        <f t="shared" si="1"/>
        <v>4.3405565213539878</v>
      </c>
      <c r="G18" s="110">
        <f t="shared" si="2"/>
        <v>5.9125188536953246</v>
      </c>
      <c r="I18" s="99"/>
      <c r="L18"/>
      <c r="M18"/>
      <c r="N18"/>
      <c r="O18"/>
    </row>
    <row r="19" spans="1:15" ht="11.45" customHeight="1" x14ac:dyDescent="0.2">
      <c r="A19" s="7"/>
      <c r="B19" s="94" t="s">
        <v>46</v>
      </c>
      <c r="C19" s="99">
        <v>296</v>
      </c>
      <c r="D19" s="100">
        <f t="shared" si="0"/>
        <v>3.3774532177088088</v>
      </c>
      <c r="E19" s="99">
        <v>3658</v>
      </c>
      <c r="F19" s="100">
        <f t="shared" si="1"/>
        <v>4.0504478967124715</v>
      </c>
      <c r="G19" s="110">
        <f t="shared" si="2"/>
        <v>12.358108108108109</v>
      </c>
      <c r="I19" s="99"/>
      <c r="L19"/>
      <c r="M19"/>
      <c r="N19"/>
      <c r="O19"/>
    </row>
    <row r="20" spans="1:15" ht="11.45" customHeight="1" x14ac:dyDescent="0.2">
      <c r="A20" s="7"/>
      <c r="B20" s="94" t="s">
        <v>32</v>
      </c>
      <c r="C20" s="99">
        <v>642</v>
      </c>
      <c r="D20" s="100">
        <f t="shared" si="0"/>
        <v>7.3254221816522138</v>
      </c>
      <c r="E20" s="99">
        <v>13779</v>
      </c>
      <c r="F20" s="100">
        <f t="shared" si="1"/>
        <v>15.257277629524642</v>
      </c>
      <c r="G20" s="110">
        <f t="shared" si="2"/>
        <v>21.462616822429908</v>
      </c>
      <c r="I20" s="99"/>
      <c r="L20"/>
      <c r="M20"/>
      <c r="N20"/>
      <c r="O20"/>
    </row>
    <row r="21" spans="1:15" ht="11.45" customHeight="1" x14ac:dyDescent="0.2">
      <c r="A21" s="7"/>
      <c r="B21" s="94" t="s">
        <v>33</v>
      </c>
      <c r="C21" s="99">
        <v>391</v>
      </c>
      <c r="D21" s="100">
        <f t="shared" si="0"/>
        <v>4.4614331355545414</v>
      </c>
      <c r="E21" s="99">
        <v>10675</v>
      </c>
      <c r="F21" s="100">
        <f t="shared" si="1"/>
        <v>11.820265526901485</v>
      </c>
      <c r="G21" s="110">
        <f t="shared" si="2"/>
        <v>27.301790281329922</v>
      </c>
      <c r="I21" s="99"/>
      <c r="L21"/>
      <c r="M21"/>
      <c r="N21"/>
      <c r="O21"/>
    </row>
    <row r="22" spans="1:15" ht="11.45" customHeight="1" x14ac:dyDescent="0.2">
      <c r="A22" s="7"/>
      <c r="B22" s="94" t="s">
        <v>34</v>
      </c>
      <c r="C22" s="99">
        <v>297</v>
      </c>
      <c r="D22" s="100">
        <f t="shared" si="0"/>
        <v>3.3888635326335006</v>
      </c>
      <c r="E22" s="99">
        <v>2417</v>
      </c>
      <c r="F22" s="100">
        <f t="shared" si="1"/>
        <v>2.6763074265593341</v>
      </c>
      <c r="G22" s="110">
        <f t="shared" si="2"/>
        <v>8.1380471380471384</v>
      </c>
      <c r="I22" s="99"/>
      <c r="L22"/>
      <c r="M22"/>
      <c r="N22"/>
      <c r="O22"/>
    </row>
    <row r="23" spans="1:15" ht="11.45" customHeight="1" x14ac:dyDescent="0.2">
      <c r="A23" s="7"/>
      <c r="B23" s="94" t="s">
        <v>48</v>
      </c>
      <c r="C23" s="99">
        <v>348</v>
      </c>
      <c r="D23" s="100">
        <f t="shared" si="0"/>
        <v>3.9707895937927886</v>
      </c>
      <c r="E23" s="99">
        <v>2575</v>
      </c>
      <c r="F23" s="100">
        <f t="shared" si="1"/>
        <v>2.8512584292057448</v>
      </c>
      <c r="G23" s="110">
        <f t="shared" si="2"/>
        <v>7.3994252873563218</v>
      </c>
      <c r="I23" s="99"/>
      <c r="L23"/>
      <c r="M23"/>
      <c r="N23"/>
      <c r="O23"/>
    </row>
    <row r="24" spans="1:15" ht="11.45" customHeight="1" x14ac:dyDescent="0.2">
      <c r="A24" s="7"/>
      <c r="B24" s="94" t="s">
        <v>8</v>
      </c>
      <c r="C24" s="99">
        <v>318</v>
      </c>
      <c r="D24" s="100">
        <f t="shared" si="0"/>
        <v>3.6284801460520311</v>
      </c>
      <c r="E24" s="99">
        <v>4061</v>
      </c>
      <c r="F24" s="100">
        <f t="shared" si="1"/>
        <v>4.4966836819435061</v>
      </c>
      <c r="G24" s="110">
        <f t="shared" si="2"/>
        <v>12.770440251572326</v>
      </c>
      <c r="I24" s="99"/>
      <c r="L24"/>
      <c r="M24"/>
      <c r="N24"/>
      <c r="O24"/>
    </row>
    <row r="25" spans="1:15" ht="11.45" customHeight="1" x14ac:dyDescent="0.2">
      <c r="A25" s="7"/>
      <c r="B25" s="94" t="s">
        <v>35</v>
      </c>
      <c r="C25" s="99">
        <v>271</v>
      </c>
      <c r="D25" s="100">
        <f t="shared" si="0"/>
        <v>3.0921953445915107</v>
      </c>
      <c r="E25" s="99">
        <v>1170</v>
      </c>
      <c r="F25" s="100">
        <f t="shared" si="1"/>
        <v>1.2955232474449403</v>
      </c>
      <c r="G25" s="110">
        <f t="shared" si="2"/>
        <v>4.317343173431734</v>
      </c>
      <c r="I25" s="99"/>
      <c r="L25"/>
      <c r="M25"/>
      <c r="N25"/>
      <c r="O25"/>
    </row>
    <row r="26" spans="1:15" ht="11.45" customHeight="1" x14ac:dyDescent="0.2">
      <c r="A26" s="7"/>
      <c r="B26" s="94" t="s">
        <v>44</v>
      </c>
      <c r="C26" s="99">
        <v>86</v>
      </c>
      <c r="D26" s="100">
        <f t="shared" si="0"/>
        <v>0.98128708352350524</v>
      </c>
      <c r="E26" s="99">
        <v>1452</v>
      </c>
      <c r="F26" s="100">
        <f t="shared" si="1"/>
        <v>1.6077775686239772</v>
      </c>
      <c r="G26" s="110">
        <f t="shared" si="2"/>
        <v>16.88372093023256</v>
      </c>
      <c r="I26" s="99"/>
      <c r="L26"/>
      <c r="M26"/>
      <c r="N26"/>
      <c r="O26"/>
    </row>
    <row r="27" spans="1:15" ht="11.45" customHeight="1" x14ac:dyDescent="0.2">
      <c r="A27" s="7"/>
      <c r="B27" s="94" t="s">
        <v>42</v>
      </c>
      <c r="C27" s="99">
        <v>95</v>
      </c>
      <c r="D27" s="100">
        <f t="shared" si="0"/>
        <v>1.0839799178457326</v>
      </c>
      <c r="E27" s="99">
        <v>664</v>
      </c>
      <c r="F27" s="100">
        <f t="shared" si="1"/>
        <v>0.73523712504567551</v>
      </c>
      <c r="G27" s="110">
        <f t="shared" si="2"/>
        <v>6.9894736842105267</v>
      </c>
      <c r="H27" s="55"/>
      <c r="I27" s="99"/>
      <c r="L27"/>
      <c r="M27"/>
      <c r="N27"/>
      <c r="O27"/>
    </row>
    <row r="28" spans="1:15" ht="12" customHeight="1" x14ac:dyDescent="0.2">
      <c r="A28" s="7"/>
      <c r="B28" s="95" t="s">
        <v>54</v>
      </c>
      <c r="C28" s="99">
        <v>290</v>
      </c>
      <c r="D28" s="100">
        <f t="shared" si="0"/>
        <v>3.3089913281606571</v>
      </c>
      <c r="E28" s="99">
        <v>2329</v>
      </c>
      <c r="F28" s="100">
        <f t="shared" si="1"/>
        <v>2.5788663617942444</v>
      </c>
      <c r="G28" s="110">
        <f t="shared" si="2"/>
        <v>8.0310344827586206</v>
      </c>
      <c r="I28" s="99"/>
      <c r="L28"/>
      <c r="M28"/>
      <c r="N28"/>
      <c r="O28"/>
    </row>
    <row r="29" spans="1:15" ht="11.45" customHeight="1" x14ac:dyDescent="0.2">
      <c r="A29" s="7"/>
      <c r="B29" s="94" t="s">
        <v>36</v>
      </c>
      <c r="C29" s="99">
        <v>491</v>
      </c>
      <c r="D29" s="100">
        <f t="shared" si="0"/>
        <v>5.6024646280237338</v>
      </c>
      <c r="E29" s="99">
        <v>4534</v>
      </c>
      <c r="F29" s="100">
        <f t="shared" si="1"/>
        <v>5.0204294050558627</v>
      </c>
      <c r="G29" s="110">
        <f t="shared" si="2"/>
        <v>9.2342158859470462</v>
      </c>
      <c r="I29" s="99"/>
      <c r="L29"/>
      <c r="M29"/>
      <c r="N29"/>
      <c r="O29"/>
    </row>
    <row r="30" spans="1:15" ht="11.45" customHeight="1" x14ac:dyDescent="0.2">
      <c r="A30" s="49"/>
      <c r="B30" s="94" t="s">
        <v>9</v>
      </c>
      <c r="C30" s="99">
        <v>190</v>
      </c>
      <c r="D30" s="100">
        <f t="shared" si="0"/>
        <v>2.1679598356914651</v>
      </c>
      <c r="E30" s="99">
        <v>1721</v>
      </c>
      <c r="F30" s="100">
        <f t="shared" si="1"/>
        <v>1.9056371870536257</v>
      </c>
      <c r="G30" s="110">
        <f t="shared" si="2"/>
        <v>9.0578947368421048</v>
      </c>
      <c r="I30" s="99"/>
      <c r="L30"/>
      <c r="M30"/>
      <c r="N30"/>
      <c r="O30"/>
    </row>
    <row r="31" spans="1:15" ht="11.45" customHeight="1" x14ac:dyDescent="0.2">
      <c r="A31" s="7"/>
      <c r="B31" s="94" t="s">
        <v>37</v>
      </c>
      <c r="C31" s="99">
        <v>159</v>
      </c>
      <c r="D31" s="100">
        <f t="shared" si="0"/>
        <v>1.8142400730260155</v>
      </c>
      <c r="E31" s="99">
        <v>1843</v>
      </c>
      <c r="F31" s="100">
        <f t="shared" si="1"/>
        <v>2.0407259359325001</v>
      </c>
      <c r="G31" s="110">
        <f t="shared" si="2"/>
        <v>11.591194968553459</v>
      </c>
      <c r="I31" s="99"/>
      <c r="L31"/>
      <c r="M31"/>
      <c r="N31"/>
      <c r="O31"/>
    </row>
    <row r="32" spans="1:15" ht="11.45" customHeight="1" x14ac:dyDescent="0.2">
      <c r="A32" s="7"/>
      <c r="B32" s="94" t="s">
        <v>10</v>
      </c>
      <c r="C32" s="99">
        <v>364</v>
      </c>
      <c r="D32" s="100">
        <f t="shared" si="0"/>
        <v>4.1533546325878596</v>
      </c>
      <c r="E32" s="99">
        <v>2836</v>
      </c>
      <c r="F32" s="100">
        <f t="shared" si="1"/>
        <v>3.1402597690203851</v>
      </c>
      <c r="G32" s="110">
        <f t="shared" si="2"/>
        <v>7.7912087912087911</v>
      </c>
      <c r="I32" s="99"/>
      <c r="L32"/>
      <c r="M32"/>
      <c r="N32"/>
      <c r="O32"/>
    </row>
    <row r="33" spans="1:15" ht="11.45" customHeight="1" x14ac:dyDescent="0.2">
      <c r="A33" s="7"/>
      <c r="B33" s="1" t="s">
        <v>47</v>
      </c>
      <c r="C33" s="99">
        <v>316</v>
      </c>
      <c r="D33" s="100">
        <f t="shared" si="0"/>
        <v>3.605659516202647</v>
      </c>
      <c r="E33" s="99">
        <v>3644</v>
      </c>
      <c r="F33" s="100">
        <f t="shared" si="1"/>
        <v>4.0349459091362068</v>
      </c>
      <c r="G33" s="110">
        <f t="shared" si="2"/>
        <v>11.531645569620252</v>
      </c>
      <c r="I33" s="99"/>
      <c r="J33"/>
      <c r="L33"/>
      <c r="M33"/>
      <c r="N33"/>
      <c r="O33"/>
    </row>
    <row r="34" spans="1:15" ht="2.25" customHeight="1" x14ac:dyDescent="0.2">
      <c r="A34" s="19"/>
      <c r="B34" s="96"/>
      <c r="C34" s="15"/>
      <c r="D34" s="15"/>
      <c r="E34" s="15"/>
      <c r="F34" s="15"/>
      <c r="G34" s="16"/>
    </row>
    <row r="35" spans="1:15" ht="10.5" customHeight="1" x14ac:dyDescent="0.2">
      <c r="B35" s="13"/>
    </row>
    <row r="36" spans="1:15" ht="9.75" customHeight="1" x14ac:dyDescent="0.2">
      <c r="B36" s="36"/>
    </row>
    <row r="37" spans="1:15" ht="10.15" customHeight="1" x14ac:dyDescent="0.2">
      <c r="B37" s="36"/>
    </row>
    <row r="38" spans="1:15" ht="10.5" customHeight="1" x14ac:dyDescent="0.2">
      <c r="B38" s="36"/>
    </row>
    <row r="39" spans="1:15" ht="9.75" customHeight="1" x14ac:dyDescent="0.2">
      <c r="B39" s="36"/>
    </row>
    <row r="40" spans="1:15" ht="11.25" customHeight="1" x14ac:dyDescent="0.2">
      <c r="B40" s="36"/>
    </row>
    <row r="41" spans="1:15" ht="10.15" customHeight="1" x14ac:dyDescent="0.2">
      <c r="B41" s="36"/>
    </row>
    <row r="42" spans="1:15" ht="11.25" customHeight="1" x14ac:dyDescent="0.2">
      <c r="B42" s="36"/>
    </row>
    <row r="43" spans="1:15" ht="10.9" customHeight="1" x14ac:dyDescent="0.2">
      <c r="B43" s="36"/>
      <c r="G43" s="18" t="s">
        <v>64</v>
      </c>
    </row>
    <row r="44" spans="1:15" ht="11.25" customHeight="1" x14ac:dyDescent="0.2">
      <c r="B44" s="13"/>
      <c r="I44"/>
      <c r="L44"/>
      <c r="M44"/>
      <c r="N44"/>
      <c r="O44"/>
    </row>
    <row r="45" spans="1:15" x14ac:dyDescent="0.2">
      <c r="A45" s="112" t="s">
        <v>66</v>
      </c>
    </row>
    <row r="46" spans="1:15" ht="11.25" customHeight="1" x14ac:dyDescent="0.2">
      <c r="B46" s="13"/>
      <c r="I46"/>
      <c r="L46"/>
      <c r="M46"/>
      <c r="N46"/>
      <c r="O46"/>
    </row>
    <row r="47" spans="1:15" ht="12.75" customHeight="1" x14ac:dyDescent="0.2">
      <c r="B47" s="13"/>
      <c r="I47"/>
      <c r="L47"/>
      <c r="M47"/>
      <c r="N47"/>
      <c r="O47"/>
    </row>
    <row r="48" spans="1:15" ht="10.5" customHeight="1" x14ac:dyDescent="0.2">
      <c r="B48" s="13"/>
    </row>
    <row r="49" spans="2:10" x14ac:dyDescent="0.2">
      <c r="B49" s="13"/>
    </row>
    <row r="50" spans="2:10" x14ac:dyDescent="0.2">
      <c r="B50" s="13"/>
    </row>
    <row r="51" spans="2:10" x14ac:dyDescent="0.2">
      <c r="B51" s="13"/>
    </row>
    <row r="52" spans="2:10" x14ac:dyDescent="0.2">
      <c r="B52" s="13"/>
      <c r="G52" s="59"/>
      <c r="H52" s="62"/>
      <c r="J52" s="59"/>
    </row>
    <row r="53" spans="2:10" x14ac:dyDescent="0.2">
      <c r="B53" s="13"/>
      <c r="G53" s="59"/>
      <c r="H53" s="62"/>
      <c r="J53" s="59"/>
    </row>
    <row r="54" spans="2:10" x14ac:dyDescent="0.2">
      <c r="B54" s="13"/>
      <c r="G54" s="59"/>
      <c r="H54" s="62"/>
      <c r="J54" s="59"/>
    </row>
    <row r="55" spans="2:10" x14ac:dyDescent="0.2">
      <c r="B55" s="13"/>
      <c r="G55" s="59"/>
      <c r="H55" s="62"/>
      <c r="J55" s="59"/>
    </row>
    <row r="56" spans="2:10" x14ac:dyDescent="0.2">
      <c r="B56" s="13"/>
      <c r="G56" s="59"/>
      <c r="H56" s="62"/>
      <c r="J56" s="59"/>
    </row>
    <row r="57" spans="2:10" x14ac:dyDescent="0.2">
      <c r="B57" s="8"/>
      <c r="G57" s="59"/>
      <c r="H57" s="62"/>
      <c r="J57" s="59"/>
    </row>
    <row r="58" spans="2:10" x14ac:dyDescent="0.2">
      <c r="B58" s="8"/>
      <c r="G58" s="59"/>
      <c r="H58" s="62"/>
      <c r="J58" s="59"/>
    </row>
    <row r="59" spans="2:10" x14ac:dyDescent="0.2">
      <c r="B59" s="8"/>
      <c r="G59" s="59"/>
      <c r="H59" s="62"/>
      <c r="J59" s="59"/>
    </row>
    <row r="60" spans="2:10" x14ac:dyDescent="0.2">
      <c r="G60" s="59"/>
      <c r="H60" s="62"/>
      <c r="J60" s="59"/>
    </row>
    <row r="61" spans="2:10" x14ac:dyDescent="0.2">
      <c r="G61" s="59"/>
      <c r="H61" s="62"/>
      <c r="J61" s="59"/>
    </row>
    <row r="62" spans="2:10" x14ac:dyDescent="0.2">
      <c r="G62" s="59"/>
      <c r="H62" s="62"/>
      <c r="J62" s="59"/>
    </row>
    <row r="63" spans="2:10" x14ac:dyDescent="0.2">
      <c r="G63" s="59"/>
      <c r="H63" s="62"/>
      <c r="J63" s="59"/>
    </row>
    <row r="64" spans="2:10" x14ac:dyDescent="0.2">
      <c r="G64" s="59"/>
      <c r="H64" s="62"/>
      <c r="J64" s="59"/>
    </row>
    <row r="65" spans="7:10" x14ac:dyDescent="0.2">
      <c r="G65" s="59"/>
      <c r="H65" s="62"/>
      <c r="J65" s="59"/>
    </row>
    <row r="66" spans="7:10" x14ac:dyDescent="0.2">
      <c r="G66" s="59"/>
      <c r="H66" s="62"/>
      <c r="J66" s="59"/>
    </row>
    <row r="67" spans="7:10" x14ac:dyDescent="0.2">
      <c r="G67" s="59"/>
      <c r="H67" s="62"/>
      <c r="J67" s="59"/>
    </row>
    <row r="68" spans="7:10" x14ac:dyDescent="0.2">
      <c r="G68" s="59"/>
      <c r="H68" s="62"/>
      <c r="J68" s="59"/>
    </row>
    <row r="69" spans="7:10" x14ac:dyDescent="0.2">
      <c r="G69" s="59"/>
      <c r="H69" s="62"/>
      <c r="J69" s="59"/>
    </row>
    <row r="70" spans="7:10" x14ac:dyDescent="0.2">
      <c r="G70" s="59"/>
      <c r="H70" s="62"/>
      <c r="J70" s="59"/>
    </row>
    <row r="71" spans="7:10" x14ac:dyDescent="0.2">
      <c r="G71" s="59"/>
      <c r="H71" s="62"/>
      <c r="J71" s="59"/>
    </row>
    <row r="72" spans="7:10" x14ac:dyDescent="0.2">
      <c r="G72" s="59"/>
      <c r="H72" s="62"/>
      <c r="J72" s="59"/>
    </row>
    <row r="73" spans="7:10" x14ac:dyDescent="0.2">
      <c r="G73" s="59"/>
      <c r="H73" s="62"/>
      <c r="J73" s="59"/>
    </row>
    <row r="74" spans="7:10" x14ac:dyDescent="0.2">
      <c r="G74" s="59"/>
      <c r="H74" s="62"/>
      <c r="J74" s="59"/>
    </row>
    <row r="75" spans="7:10" x14ac:dyDescent="0.2">
      <c r="H75" s="62"/>
    </row>
    <row r="76" spans="7:10" x14ac:dyDescent="0.2">
      <c r="G76" s="43"/>
      <c r="H76" s="62"/>
      <c r="J76" s="43"/>
    </row>
  </sheetData>
  <mergeCells count="8">
    <mergeCell ref="F5:F6"/>
    <mergeCell ref="G5:G6"/>
    <mergeCell ref="A4:B6"/>
    <mergeCell ref="C4:D4"/>
    <mergeCell ref="E4:G4"/>
    <mergeCell ref="C5:C6"/>
    <mergeCell ref="D5:D6"/>
    <mergeCell ref="E5:E6"/>
  </mergeCells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140" zoomScaleNormal="140" workbookViewId="0"/>
  </sheetViews>
  <sheetFormatPr baseColWidth="10" defaultRowHeight="11.25" outlineLevelRow="1" x14ac:dyDescent="0.2"/>
  <cols>
    <col min="1" max="1" width="0.6640625" style="1" customWidth="1"/>
    <col min="2" max="2" width="10.6640625" style="1" customWidth="1"/>
    <col min="3" max="3" width="5.83203125" style="1" customWidth="1"/>
    <col min="4" max="5" width="9.5" style="1" customWidth="1"/>
    <col min="6" max="6" width="8.83203125" style="1" customWidth="1"/>
    <col min="7" max="7" width="10.5" style="1" customWidth="1"/>
    <col min="8" max="8" width="16" style="1" customWidth="1"/>
    <col min="9" max="16384" width="12" style="1"/>
  </cols>
  <sheetData>
    <row r="1" spans="1:10" ht="13.5" customHeight="1" x14ac:dyDescent="0.3">
      <c r="A1" s="20" t="s">
        <v>60</v>
      </c>
      <c r="B1" s="20"/>
      <c r="C1" s="20"/>
      <c r="D1" s="20"/>
      <c r="E1" s="20"/>
      <c r="F1" s="20"/>
      <c r="G1" s="20"/>
      <c r="H1" s="25"/>
      <c r="I1" s="44"/>
      <c r="J1" s="37"/>
    </row>
    <row r="2" spans="1:10" ht="12" customHeight="1" x14ac:dyDescent="0.2">
      <c r="A2" s="24" t="s">
        <v>19</v>
      </c>
      <c r="B2" s="24"/>
      <c r="C2" s="24"/>
      <c r="D2" s="24"/>
      <c r="E2" s="24"/>
      <c r="F2" s="24"/>
      <c r="G2" s="24"/>
      <c r="H2" s="24"/>
    </row>
    <row r="3" spans="1:10" ht="4.5" customHeight="1" x14ac:dyDescent="0.2">
      <c r="A3" s="11"/>
      <c r="B3" s="11"/>
      <c r="C3" s="11"/>
      <c r="D3" s="11"/>
      <c r="E3" s="11"/>
      <c r="F3" s="11"/>
      <c r="G3" s="11"/>
      <c r="H3" s="11"/>
    </row>
    <row r="4" spans="1:10" ht="24.75" customHeight="1" x14ac:dyDescent="0.2">
      <c r="A4" s="128" t="s">
        <v>49</v>
      </c>
      <c r="B4" s="129"/>
      <c r="C4" s="130"/>
      <c r="D4" s="126" t="s">
        <v>50</v>
      </c>
      <c r="E4" s="140"/>
      <c r="F4" s="141" t="s">
        <v>51</v>
      </c>
      <c r="G4" s="140"/>
      <c r="H4" s="118" t="s">
        <v>21</v>
      </c>
      <c r="I4" s="47"/>
      <c r="J4" s="54"/>
    </row>
    <row r="5" spans="1:10" ht="3" customHeight="1" x14ac:dyDescent="0.2">
      <c r="A5" s="7"/>
      <c r="B5" s="4"/>
      <c r="C5" s="4"/>
      <c r="D5" s="48"/>
      <c r="E5" s="48"/>
      <c r="F5" s="48"/>
      <c r="G5" s="48"/>
      <c r="H5" s="9"/>
    </row>
    <row r="6" spans="1:10" ht="11.25" hidden="1" customHeight="1" outlineLevel="1" x14ac:dyDescent="0.2">
      <c r="A6" s="7"/>
      <c r="B6" s="53">
        <v>2004</v>
      </c>
      <c r="C6" s="52"/>
      <c r="D6" s="123">
        <v>1231</v>
      </c>
      <c r="E6" s="123"/>
      <c r="F6" s="123">
        <v>23931</v>
      </c>
      <c r="G6" s="123"/>
      <c r="H6" s="51">
        <v>19.440292445166531</v>
      </c>
      <c r="J6" s="62"/>
    </row>
    <row r="7" spans="1:10" ht="11.25" customHeight="1" collapsed="1" x14ac:dyDescent="0.2">
      <c r="A7" s="7"/>
      <c r="B7" s="53">
        <v>2005</v>
      </c>
      <c r="C7" s="52"/>
      <c r="D7" s="123">
        <v>1489</v>
      </c>
      <c r="E7" s="123"/>
      <c r="F7" s="123">
        <v>30701</v>
      </c>
      <c r="G7" s="123"/>
      <c r="H7" s="50">
        <v>20.6</v>
      </c>
      <c r="J7" s="62"/>
    </row>
    <row r="8" spans="1:10" ht="11.25" customHeight="1" x14ac:dyDescent="0.2">
      <c r="A8" s="7"/>
      <c r="B8" s="64">
        <v>2006</v>
      </c>
      <c r="C8" s="64"/>
      <c r="D8" s="123">
        <v>1868</v>
      </c>
      <c r="E8" s="123"/>
      <c r="F8" s="123">
        <v>35405</v>
      </c>
      <c r="G8" s="123"/>
      <c r="H8" s="51">
        <v>19</v>
      </c>
      <c r="J8" s="62"/>
    </row>
    <row r="9" spans="1:10" ht="11.25" customHeight="1" x14ac:dyDescent="0.2">
      <c r="A9" s="7"/>
      <c r="B9" s="64">
        <v>2007</v>
      </c>
      <c r="C9" s="64"/>
      <c r="D9" s="123">
        <v>2561</v>
      </c>
      <c r="E9" s="123"/>
      <c r="F9" s="123">
        <v>44729</v>
      </c>
      <c r="G9" s="123"/>
      <c r="H9" s="51">
        <v>17.5</v>
      </c>
      <c r="J9" s="62"/>
    </row>
    <row r="10" spans="1:10" ht="11.25" customHeight="1" x14ac:dyDescent="0.2">
      <c r="A10" s="7"/>
      <c r="B10" s="64">
        <v>2008</v>
      </c>
      <c r="C10" s="64"/>
      <c r="D10" s="123">
        <v>3106</v>
      </c>
      <c r="E10" s="123"/>
      <c r="F10" s="123">
        <v>51368</v>
      </c>
      <c r="G10" s="123"/>
      <c r="H10" s="51">
        <f>51368/3106</f>
        <v>16.538312942691565</v>
      </c>
      <c r="I10" s="55"/>
      <c r="J10" s="62"/>
    </row>
    <row r="11" spans="1:10" ht="11.25" customHeight="1" x14ac:dyDescent="0.2">
      <c r="A11" s="7"/>
      <c r="B11" s="64">
        <v>2009</v>
      </c>
      <c r="C11" s="68"/>
      <c r="D11" s="123">
        <v>3413</v>
      </c>
      <c r="E11" s="123"/>
      <c r="F11" s="123">
        <v>55918</v>
      </c>
      <c r="G11" s="123"/>
      <c r="H11" s="51">
        <v>16.399999999999999</v>
      </c>
      <c r="I11" s="55"/>
      <c r="J11" s="62"/>
    </row>
    <row r="12" spans="1:10" x14ac:dyDescent="0.2">
      <c r="A12" s="7"/>
      <c r="B12" s="103">
        <v>2010</v>
      </c>
      <c r="C12" s="4"/>
      <c r="D12" s="123">
        <v>3803</v>
      </c>
      <c r="E12" s="123"/>
      <c r="F12" s="123">
        <v>61744</v>
      </c>
      <c r="G12" s="123"/>
      <c r="H12" s="51">
        <v>16.2</v>
      </c>
      <c r="I12" s="55"/>
      <c r="J12" s="62"/>
    </row>
    <row r="13" spans="1:10" x14ac:dyDescent="0.2">
      <c r="A13" s="7"/>
      <c r="B13" s="103">
        <v>2011</v>
      </c>
      <c r="C13" s="4"/>
      <c r="D13" s="123">
        <v>4009</v>
      </c>
      <c r="E13" s="123"/>
      <c r="F13" s="123">
        <v>63803</v>
      </c>
      <c r="G13" s="123"/>
      <c r="H13" s="72">
        <v>15.9</v>
      </c>
      <c r="I13" s="55"/>
      <c r="J13" s="62"/>
    </row>
    <row r="14" spans="1:10" ht="11.25" customHeight="1" x14ac:dyDescent="0.2">
      <c r="A14" s="5"/>
      <c r="B14" s="103">
        <v>2012</v>
      </c>
      <c r="C14" s="69"/>
      <c r="D14" s="123">
        <v>4175</v>
      </c>
      <c r="E14" s="123"/>
      <c r="F14" s="123">
        <v>65917</v>
      </c>
      <c r="G14" s="123"/>
      <c r="H14" s="72">
        <v>15.8</v>
      </c>
      <c r="J14" s="62"/>
    </row>
    <row r="15" spans="1:10" ht="11.25" customHeight="1" x14ac:dyDescent="0.2">
      <c r="A15" s="5"/>
      <c r="B15" s="103">
        <v>2013</v>
      </c>
      <c r="C15" s="107"/>
      <c r="D15" s="123">
        <v>4293</v>
      </c>
      <c r="E15" s="123"/>
      <c r="F15" s="123">
        <v>67377</v>
      </c>
      <c r="G15" s="123"/>
      <c r="H15" s="72">
        <v>15.7</v>
      </c>
      <c r="J15" s="62"/>
    </row>
    <row r="16" spans="1:10" ht="11.25" customHeight="1" x14ac:dyDescent="0.2">
      <c r="A16" s="5"/>
      <c r="B16" s="103">
        <v>2014</v>
      </c>
      <c r="C16" s="107"/>
      <c r="D16" s="123">
        <v>4448</v>
      </c>
      <c r="E16" s="123"/>
      <c r="F16" s="123">
        <v>69766</v>
      </c>
      <c r="G16" s="123"/>
      <c r="H16" s="72">
        <v>15.7</v>
      </c>
      <c r="J16" s="62"/>
    </row>
    <row r="17" spans="1:10" ht="11.25" customHeight="1" x14ac:dyDescent="0.2">
      <c r="A17" s="5"/>
      <c r="B17" s="103">
        <v>2015</v>
      </c>
      <c r="D17" s="123">
        <v>4609</v>
      </c>
      <c r="E17" s="123"/>
      <c r="F17" s="123">
        <v>72303</v>
      </c>
      <c r="G17" s="123"/>
      <c r="H17" s="72">
        <v>15.7</v>
      </c>
      <c r="J17" s="62"/>
    </row>
    <row r="18" spans="1:10" ht="11.25" customHeight="1" x14ac:dyDescent="0.2">
      <c r="A18" s="5"/>
      <c r="B18" s="1">
        <v>2016</v>
      </c>
      <c r="C18" s="107"/>
      <c r="D18" s="123">
        <v>4852</v>
      </c>
      <c r="E18" s="123"/>
      <c r="F18" s="123">
        <v>76024</v>
      </c>
      <c r="G18" s="123"/>
      <c r="H18" s="72">
        <v>15.7</v>
      </c>
      <c r="J18" s="62"/>
    </row>
    <row r="19" spans="1:10" ht="11.25" customHeight="1" x14ac:dyDescent="0.2">
      <c r="A19" s="5"/>
      <c r="B19" s="1">
        <v>2017</v>
      </c>
      <c r="D19" s="123">
        <v>5044</v>
      </c>
      <c r="E19" s="123"/>
      <c r="F19" s="123">
        <v>77449</v>
      </c>
      <c r="G19" s="123"/>
      <c r="H19" s="72">
        <v>15.4</v>
      </c>
      <c r="J19" s="62"/>
    </row>
    <row r="20" spans="1:10" ht="11.25" customHeight="1" x14ac:dyDescent="0.2">
      <c r="A20" s="5"/>
      <c r="B20" s="1">
        <v>2018</v>
      </c>
      <c r="D20" s="123">
        <v>5124</v>
      </c>
      <c r="E20" s="123"/>
      <c r="F20" s="123">
        <v>77679</v>
      </c>
      <c r="G20" s="123"/>
      <c r="H20" s="72">
        <v>15.2</v>
      </c>
      <c r="J20" s="62"/>
    </row>
    <row r="21" spans="1:10" ht="11.25" customHeight="1" x14ac:dyDescent="0.2">
      <c r="A21" s="5"/>
      <c r="B21" s="1">
        <v>2019</v>
      </c>
      <c r="D21" s="123">
        <v>5312</v>
      </c>
      <c r="E21" s="123"/>
      <c r="F21" s="123">
        <v>79222</v>
      </c>
      <c r="G21" s="123"/>
      <c r="H21" s="72">
        <v>14.9</v>
      </c>
      <c r="J21" s="62"/>
    </row>
    <row r="22" spans="1:10" ht="11.25" customHeight="1" x14ac:dyDescent="0.2">
      <c r="A22" s="5"/>
      <c r="B22" s="1">
        <v>2020</v>
      </c>
      <c r="C22" s="107" t="s">
        <v>55</v>
      </c>
      <c r="D22" s="123">
        <v>5614</v>
      </c>
      <c r="E22" s="123"/>
      <c r="F22" s="123">
        <v>84678</v>
      </c>
      <c r="G22" s="123"/>
      <c r="H22" s="72">
        <v>15.1</v>
      </c>
      <c r="J22" s="62"/>
    </row>
    <row r="23" spans="1:10" ht="2.25" customHeight="1" x14ac:dyDescent="0.2">
      <c r="A23" s="28"/>
      <c r="B23" s="15"/>
      <c r="C23" s="15"/>
      <c r="D23" s="66"/>
      <c r="E23" s="66"/>
      <c r="F23" s="67"/>
      <c r="G23" s="67"/>
      <c r="H23" s="65"/>
    </row>
    <row r="24" spans="1:10" ht="3" customHeight="1" x14ac:dyDescent="0.2">
      <c r="A24" s="4"/>
      <c r="B24" s="8"/>
      <c r="C24" s="8"/>
      <c r="D24" s="8"/>
      <c r="E24" s="8"/>
      <c r="F24" s="8"/>
      <c r="G24" s="8"/>
      <c r="H24" s="8"/>
    </row>
    <row r="25" spans="1:10" ht="12.75" customHeight="1" x14ac:dyDescent="0.2">
      <c r="A25" s="33" t="s">
        <v>71</v>
      </c>
      <c r="B25" s="32"/>
      <c r="C25" s="32"/>
      <c r="D25" s="32"/>
      <c r="E25" s="32"/>
      <c r="F25" s="32"/>
      <c r="G25" s="32"/>
      <c r="H25" s="27"/>
      <c r="I25" s="41"/>
    </row>
    <row r="26" spans="1:10" ht="4.5" customHeight="1" x14ac:dyDescent="0.2">
      <c r="A26" s="17"/>
      <c r="B26" s="15"/>
      <c r="C26" s="15"/>
      <c r="D26" s="15"/>
      <c r="E26" s="15"/>
      <c r="F26" s="15"/>
      <c r="G26" s="15"/>
      <c r="H26" s="15"/>
    </row>
    <row r="27" spans="1:10" ht="12.75" customHeight="1" x14ac:dyDescent="0.2">
      <c r="A27" s="131" t="s">
        <v>57</v>
      </c>
      <c r="B27" s="132"/>
      <c r="C27" s="133"/>
      <c r="D27" s="126" t="s">
        <v>0</v>
      </c>
      <c r="E27" s="127"/>
      <c r="F27" s="124" t="s">
        <v>3</v>
      </c>
      <c r="G27" s="124"/>
      <c r="H27" s="124"/>
    </row>
    <row r="28" spans="1:10" ht="12" customHeight="1" x14ac:dyDescent="0.2">
      <c r="A28" s="134"/>
      <c r="B28" s="135"/>
      <c r="C28" s="136"/>
      <c r="D28" s="124" t="s">
        <v>1</v>
      </c>
      <c r="E28" s="125" t="s">
        <v>2</v>
      </c>
      <c r="F28" s="124" t="s">
        <v>1</v>
      </c>
      <c r="G28" s="125" t="s">
        <v>2</v>
      </c>
      <c r="H28" s="142" t="s">
        <v>18</v>
      </c>
    </row>
    <row r="29" spans="1:10" ht="11.25" customHeight="1" x14ac:dyDescent="0.2">
      <c r="A29" s="137"/>
      <c r="B29" s="138"/>
      <c r="C29" s="139"/>
      <c r="D29" s="124"/>
      <c r="E29" s="125"/>
      <c r="F29" s="124"/>
      <c r="G29" s="125"/>
      <c r="H29" s="143"/>
    </row>
    <row r="30" spans="1:10" ht="3" customHeight="1" x14ac:dyDescent="0.2">
      <c r="A30" s="73"/>
      <c r="B30" s="74"/>
      <c r="C30" s="74"/>
      <c r="D30" s="75"/>
      <c r="E30" s="76"/>
      <c r="F30" s="75"/>
      <c r="G30" s="76"/>
      <c r="H30" s="119"/>
    </row>
    <row r="31" spans="1:10" ht="11.25" customHeight="1" x14ac:dyDescent="0.2">
      <c r="A31" s="35"/>
      <c r="B31" s="77">
        <v>1</v>
      </c>
      <c r="C31" s="78"/>
      <c r="D31" s="86">
        <v>1361</v>
      </c>
      <c r="E31" s="100">
        <v>24.24</v>
      </c>
      <c r="F31" s="86">
        <v>1361</v>
      </c>
      <c r="G31" s="100">
        <v>1.61</v>
      </c>
      <c r="H31" s="87">
        <f>F31/D31</f>
        <v>1</v>
      </c>
    </row>
    <row r="32" spans="1:10" ht="11.25" customHeight="1" x14ac:dyDescent="0.2">
      <c r="A32" s="35"/>
      <c r="B32" s="39" t="s">
        <v>38</v>
      </c>
      <c r="C32" s="39"/>
      <c r="D32" s="86">
        <v>2840</v>
      </c>
      <c r="E32" s="100">
        <v>50.59</v>
      </c>
      <c r="F32" s="86">
        <v>12481</v>
      </c>
      <c r="G32" s="100">
        <v>14.74</v>
      </c>
      <c r="H32" s="87">
        <f t="shared" ref="H32:H37" si="0">F32/D32</f>
        <v>4.3947183098591553</v>
      </c>
    </row>
    <row r="33" spans="1:19" ht="11.25" customHeight="1" x14ac:dyDescent="0.2">
      <c r="A33" s="35"/>
      <c r="B33" s="40" t="s">
        <v>39</v>
      </c>
      <c r="C33" s="40"/>
      <c r="D33" s="86">
        <v>602</v>
      </c>
      <c r="E33" s="100">
        <v>10.72</v>
      </c>
      <c r="F33" s="86">
        <v>8782</v>
      </c>
      <c r="G33" s="100">
        <v>10.37</v>
      </c>
      <c r="H33" s="87">
        <f t="shared" si="0"/>
        <v>14.588039867109634</v>
      </c>
    </row>
    <row r="34" spans="1:19" ht="11.25" customHeight="1" x14ac:dyDescent="0.2">
      <c r="A34" s="35"/>
      <c r="B34" s="38" t="s">
        <v>40</v>
      </c>
      <c r="C34" s="38"/>
      <c r="D34" s="86">
        <v>486</v>
      </c>
      <c r="E34" s="100">
        <v>8.66</v>
      </c>
      <c r="F34" s="86">
        <v>15306</v>
      </c>
      <c r="G34" s="100">
        <v>18.079999999999998</v>
      </c>
      <c r="H34" s="87">
        <f t="shared" si="0"/>
        <v>31.493827160493826</v>
      </c>
    </row>
    <row r="35" spans="1:19" ht="11.25" customHeight="1" x14ac:dyDescent="0.2">
      <c r="A35" s="35"/>
      <c r="B35" s="38" t="s">
        <v>23</v>
      </c>
      <c r="C35" s="38"/>
      <c r="D35" s="86">
        <v>168</v>
      </c>
      <c r="E35" s="100">
        <v>2.99</v>
      </c>
      <c r="F35" s="86">
        <v>11642</v>
      </c>
      <c r="G35" s="100">
        <v>13.75</v>
      </c>
      <c r="H35" s="87">
        <f t="shared" si="0"/>
        <v>69.297619047619051</v>
      </c>
    </row>
    <row r="36" spans="1:19" ht="11.25" customHeight="1" x14ac:dyDescent="0.2">
      <c r="A36" s="35"/>
      <c r="B36" s="38" t="s">
        <v>24</v>
      </c>
      <c r="C36" s="38"/>
      <c r="D36" s="86">
        <v>111</v>
      </c>
      <c r="E36" s="100">
        <v>1.98</v>
      </c>
      <c r="F36" s="86">
        <v>15764</v>
      </c>
      <c r="G36" s="100">
        <v>18.62</v>
      </c>
      <c r="H36" s="87">
        <f t="shared" si="0"/>
        <v>142.01801801801801</v>
      </c>
    </row>
    <row r="37" spans="1:19" ht="11.25" customHeight="1" x14ac:dyDescent="0.2">
      <c r="A37" s="35"/>
      <c r="B37" s="38" t="s">
        <v>56</v>
      </c>
      <c r="C37" s="38"/>
      <c r="D37" s="86">
        <v>46</v>
      </c>
      <c r="E37" s="100">
        <v>0.82</v>
      </c>
      <c r="F37" s="86">
        <v>19342</v>
      </c>
      <c r="G37" s="100">
        <v>22.84</v>
      </c>
      <c r="H37" s="87">
        <f t="shared" si="0"/>
        <v>420.47826086956519</v>
      </c>
    </row>
    <row r="38" spans="1:19" s="11" customFormat="1" ht="12" customHeight="1" x14ac:dyDescent="0.2">
      <c r="A38" s="29"/>
      <c r="B38" s="79" t="s">
        <v>4</v>
      </c>
      <c r="C38" s="80"/>
      <c r="D38" s="81">
        <f>SUM(D31:D37)</f>
        <v>5614</v>
      </c>
      <c r="E38" s="109">
        <f>SUM(E31:E37)</f>
        <v>99.999999999999986</v>
      </c>
      <c r="F38" s="81">
        <f>SUM(F31:F37)</f>
        <v>84678</v>
      </c>
      <c r="G38" s="109">
        <f>SUM(G31:G37)</f>
        <v>100.01</v>
      </c>
      <c r="H38" s="82"/>
    </row>
    <row r="39" spans="1:19" s="11" customFormat="1" ht="2.25" customHeight="1" x14ac:dyDescent="0.2">
      <c r="A39" s="45"/>
      <c r="B39" s="46"/>
      <c r="C39" s="46"/>
      <c r="D39" s="83"/>
      <c r="E39" s="84"/>
      <c r="F39" s="83"/>
      <c r="G39" s="84"/>
      <c r="H39" s="85"/>
    </row>
    <row r="40" spans="1:19" ht="2.25" customHeight="1" x14ac:dyDescent="0.2">
      <c r="A40" s="8"/>
      <c r="B40" s="4"/>
      <c r="C40" s="4"/>
      <c r="D40" s="8"/>
      <c r="E40" s="8"/>
      <c r="F40" s="8"/>
      <c r="G40" s="8"/>
      <c r="H40" s="8"/>
    </row>
    <row r="41" spans="1:19" ht="9" customHeight="1" x14ac:dyDescent="0.2">
      <c r="A41" s="22" t="s">
        <v>62</v>
      </c>
      <c r="H41" s="23" t="s">
        <v>63</v>
      </c>
      <c r="S41" s="1" t="s">
        <v>58</v>
      </c>
    </row>
    <row r="44" spans="1:19" x14ac:dyDescent="0.2">
      <c r="D44" s="56"/>
      <c r="E44" s="62"/>
    </row>
    <row r="45" spans="1:19" x14ac:dyDescent="0.2">
      <c r="D45" s="56"/>
      <c r="E45" s="56"/>
      <c r="F45" s="62"/>
      <c r="H45" s="56"/>
      <c r="I45" s="57"/>
    </row>
    <row r="46" spans="1:19" x14ac:dyDescent="0.2">
      <c r="D46" s="56"/>
      <c r="E46" s="56"/>
      <c r="F46" s="62"/>
      <c r="H46" s="56"/>
      <c r="I46" s="57"/>
    </row>
    <row r="47" spans="1:19" x14ac:dyDescent="0.2">
      <c r="D47" s="56"/>
      <c r="E47" s="56"/>
      <c r="F47" s="62"/>
      <c r="H47" s="56"/>
      <c r="I47" s="57"/>
    </row>
    <row r="48" spans="1:19" x14ac:dyDescent="0.2">
      <c r="D48" s="56"/>
      <c r="E48" s="56"/>
      <c r="F48" s="62"/>
      <c r="H48" s="56"/>
      <c r="I48" s="57"/>
    </row>
    <row r="49" spans="4:9" x14ac:dyDescent="0.2">
      <c r="D49" s="56"/>
      <c r="E49" s="56"/>
      <c r="F49" s="62"/>
      <c r="H49" s="56"/>
      <c r="I49" s="57"/>
    </row>
    <row r="50" spans="4:9" x14ac:dyDescent="0.2">
      <c r="D50" s="56"/>
      <c r="E50" s="56"/>
      <c r="F50" s="62"/>
      <c r="H50" s="56"/>
      <c r="I50" s="57"/>
    </row>
    <row r="51" spans="4:9" x14ac:dyDescent="0.2">
      <c r="D51" s="58"/>
      <c r="E51" s="56"/>
      <c r="F51" s="62"/>
      <c r="H51" s="56"/>
      <c r="I51" s="57"/>
    </row>
    <row r="52" spans="4:9" x14ac:dyDescent="0.2">
      <c r="E52" s="58"/>
      <c r="F52" s="62"/>
      <c r="H52" s="63"/>
      <c r="I52" s="42"/>
    </row>
    <row r="55" spans="4:9" x14ac:dyDescent="0.2">
      <c r="D55" s="105"/>
      <c r="F55" s="106"/>
    </row>
  </sheetData>
  <mergeCells count="45">
    <mergeCell ref="A27:C29"/>
    <mergeCell ref="D27:E27"/>
    <mergeCell ref="F27:H27"/>
    <mergeCell ref="D28:D29"/>
    <mergeCell ref="E28:E29"/>
    <mergeCell ref="F28:F29"/>
    <mergeCell ref="G28:G29"/>
    <mergeCell ref="H28:H29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D11:E11"/>
    <mergeCell ref="F11:G11"/>
    <mergeCell ref="D12:E12"/>
    <mergeCell ref="F12:G12"/>
    <mergeCell ref="D13:E13"/>
    <mergeCell ref="F13:G13"/>
    <mergeCell ref="D8:E8"/>
    <mergeCell ref="F8:G8"/>
    <mergeCell ref="D9:E9"/>
    <mergeCell ref="F9:G9"/>
    <mergeCell ref="D10:E10"/>
    <mergeCell ref="F10:G10"/>
    <mergeCell ref="D7:E7"/>
    <mergeCell ref="F7:G7"/>
    <mergeCell ref="A4:C4"/>
    <mergeCell ref="D4:E4"/>
    <mergeCell ref="F4:G4"/>
    <mergeCell ref="D6:E6"/>
    <mergeCell ref="F6:G6"/>
  </mergeCells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40" zoomScaleNormal="140" workbookViewId="0"/>
  </sheetViews>
  <sheetFormatPr baseColWidth="10" defaultRowHeight="11.25" x14ac:dyDescent="0.2"/>
  <cols>
    <col min="1" max="1" width="0.6640625" style="1" customWidth="1"/>
    <col min="2" max="2" width="17" style="1" customWidth="1"/>
    <col min="3" max="3" width="8.33203125" style="1" customWidth="1"/>
    <col min="4" max="5" width="8.83203125" style="1" customWidth="1"/>
    <col min="6" max="6" width="8.5" style="1" customWidth="1"/>
    <col min="7" max="7" width="9.1640625" style="1" customWidth="1"/>
    <col min="8" max="8" width="10.33203125" style="1" customWidth="1"/>
    <col min="9" max="16384" width="12" style="1"/>
  </cols>
  <sheetData>
    <row r="1" spans="1:8" ht="13.5" customHeight="1" x14ac:dyDescent="0.2">
      <c r="A1" s="33" t="s">
        <v>72</v>
      </c>
      <c r="B1" s="33"/>
      <c r="C1" s="33"/>
      <c r="D1" s="33"/>
      <c r="E1" s="33"/>
      <c r="F1" s="33"/>
      <c r="G1" s="33"/>
      <c r="H1" s="33"/>
    </row>
    <row r="2" spans="1:8" ht="4.5" customHeight="1" x14ac:dyDescent="0.2">
      <c r="A2" s="17"/>
      <c r="B2" s="15"/>
      <c r="C2" s="15"/>
      <c r="D2" s="15"/>
      <c r="E2" s="15"/>
      <c r="F2" s="15"/>
      <c r="G2" s="15"/>
      <c r="H2" s="15"/>
    </row>
    <row r="3" spans="1:8" ht="13.15" customHeight="1" x14ac:dyDescent="0.2">
      <c r="A3" s="144" t="s">
        <v>20</v>
      </c>
      <c r="B3" s="145"/>
      <c r="C3" s="146"/>
      <c r="D3" s="26" t="s">
        <v>0</v>
      </c>
      <c r="E3" s="26"/>
      <c r="F3" s="124" t="s">
        <v>3</v>
      </c>
      <c r="G3" s="124"/>
      <c r="H3" s="124"/>
    </row>
    <row r="4" spans="1:8" ht="14.45" customHeight="1" x14ac:dyDescent="0.2">
      <c r="A4" s="147"/>
      <c r="B4" s="148"/>
      <c r="C4" s="149"/>
      <c r="D4" s="117" t="s">
        <v>1</v>
      </c>
      <c r="E4" s="118" t="s">
        <v>2</v>
      </c>
      <c r="F4" s="117" t="s">
        <v>1</v>
      </c>
      <c r="G4" s="118" t="s">
        <v>2</v>
      </c>
      <c r="H4" s="118" t="s">
        <v>43</v>
      </c>
    </row>
    <row r="5" spans="1:8" ht="3" customHeight="1" x14ac:dyDescent="0.2">
      <c r="A5" s="7"/>
      <c r="B5" s="6"/>
      <c r="C5" s="6"/>
      <c r="D5" s="3"/>
      <c r="E5" s="6"/>
      <c r="F5" s="3"/>
      <c r="G5" s="6"/>
      <c r="H5" s="120"/>
    </row>
    <row r="6" spans="1:8" ht="11.25" customHeight="1" x14ac:dyDescent="0.2">
      <c r="A6" s="5"/>
      <c r="B6" s="8" t="s">
        <v>11</v>
      </c>
      <c r="C6" s="8"/>
      <c r="D6" s="101">
        <v>709</v>
      </c>
      <c r="E6" s="100">
        <v>12.63</v>
      </c>
      <c r="F6" s="101">
        <v>5288</v>
      </c>
      <c r="G6" s="100">
        <v>6.24</v>
      </c>
      <c r="H6" s="90">
        <f t="shared" ref="H6:H12" si="0">F6/D6</f>
        <v>7.4583921015514809</v>
      </c>
    </row>
    <row r="7" spans="1:8" ht="11.25" customHeight="1" x14ac:dyDescent="0.2">
      <c r="A7" s="5"/>
      <c r="B7" s="8" t="s">
        <v>12</v>
      </c>
      <c r="C7" s="8"/>
      <c r="D7" s="101">
        <v>1961</v>
      </c>
      <c r="E7" s="100">
        <v>34.94</v>
      </c>
      <c r="F7" s="101">
        <v>19502</v>
      </c>
      <c r="G7" s="100">
        <v>23.03</v>
      </c>
      <c r="H7" s="90">
        <f t="shared" si="0"/>
        <v>9.9449260581336052</v>
      </c>
    </row>
    <row r="8" spans="1:8" ht="11.25" customHeight="1" x14ac:dyDescent="0.2">
      <c r="A8" s="5"/>
      <c r="B8" s="8" t="s">
        <v>13</v>
      </c>
      <c r="C8" s="8"/>
      <c r="D8" s="101">
        <v>1155</v>
      </c>
      <c r="E8" s="100">
        <v>20.58</v>
      </c>
      <c r="F8" s="101">
        <v>18838</v>
      </c>
      <c r="G8" s="100">
        <v>22.25</v>
      </c>
      <c r="H8" s="90">
        <f t="shared" si="0"/>
        <v>16.309956709956708</v>
      </c>
    </row>
    <row r="9" spans="1:8" ht="11.25" customHeight="1" x14ac:dyDescent="0.2">
      <c r="A9" s="5"/>
      <c r="B9" s="8" t="s">
        <v>14</v>
      </c>
      <c r="C9" s="8"/>
      <c r="D9" s="101">
        <v>339</v>
      </c>
      <c r="E9" s="100">
        <v>6.04</v>
      </c>
      <c r="F9" s="101">
        <v>3795</v>
      </c>
      <c r="G9" s="100">
        <v>4.4800000000000004</v>
      </c>
      <c r="H9" s="90">
        <f t="shared" si="0"/>
        <v>11.194690265486726</v>
      </c>
    </row>
    <row r="10" spans="1:8" ht="11.25" customHeight="1" x14ac:dyDescent="0.2">
      <c r="A10" s="5"/>
      <c r="B10" s="8" t="s">
        <v>15</v>
      </c>
      <c r="C10" s="8"/>
      <c r="D10" s="101">
        <v>173</v>
      </c>
      <c r="E10" s="100">
        <v>3.08</v>
      </c>
      <c r="F10" s="101">
        <v>2204</v>
      </c>
      <c r="G10" s="100">
        <v>2.6</v>
      </c>
      <c r="H10" s="90">
        <f t="shared" si="0"/>
        <v>12.739884393063583</v>
      </c>
    </row>
    <row r="11" spans="1:8" ht="11.25" customHeight="1" x14ac:dyDescent="0.2">
      <c r="A11" s="5"/>
      <c r="B11" s="8" t="s">
        <v>16</v>
      </c>
      <c r="C11" s="8"/>
      <c r="D11" s="101">
        <v>1010</v>
      </c>
      <c r="E11" s="100">
        <v>17.989999999999998</v>
      </c>
      <c r="F11" s="101">
        <v>29852</v>
      </c>
      <c r="G11" s="100">
        <v>35.25</v>
      </c>
      <c r="H11" s="90">
        <f t="shared" si="0"/>
        <v>29.556435643564356</v>
      </c>
    </row>
    <row r="12" spans="1:8" ht="11.25" customHeight="1" x14ac:dyDescent="0.2">
      <c r="A12" s="5"/>
      <c r="B12" s="8" t="s">
        <v>17</v>
      </c>
      <c r="C12" s="8"/>
      <c r="D12" s="101">
        <v>261</v>
      </c>
      <c r="E12" s="100">
        <v>4.6500000000000004</v>
      </c>
      <c r="F12" s="101">
        <v>5179</v>
      </c>
      <c r="G12" s="100">
        <v>6.12</v>
      </c>
      <c r="H12" s="90">
        <f t="shared" si="0"/>
        <v>19.842911877394634</v>
      </c>
    </row>
    <row r="13" spans="1:8" ht="12" customHeight="1" x14ac:dyDescent="0.2">
      <c r="A13" s="21"/>
      <c r="B13" s="88" t="s">
        <v>4</v>
      </c>
      <c r="C13" s="79"/>
      <c r="D13" s="102">
        <f>SUM(D6:D12)</f>
        <v>5608</v>
      </c>
      <c r="E13" s="104">
        <f>SUM(E6:E12)</f>
        <v>99.910000000000011</v>
      </c>
      <c r="F13" s="102">
        <f>SUM(F6:F12)</f>
        <v>84658</v>
      </c>
      <c r="G13" s="104">
        <f>SUM(G6:G12)</f>
        <v>99.97</v>
      </c>
      <c r="H13" s="89"/>
    </row>
    <row r="14" spans="1:8" ht="3" customHeight="1" x14ac:dyDescent="0.2">
      <c r="A14" s="19"/>
      <c r="B14" s="17"/>
      <c r="C14" s="17"/>
      <c r="D14" s="15"/>
      <c r="E14" s="15"/>
      <c r="F14" s="15"/>
      <c r="G14" s="70"/>
      <c r="H14" s="16"/>
    </row>
    <row r="15" spans="1:8" ht="10.9" customHeight="1" x14ac:dyDescent="0.2">
      <c r="A15" s="22" t="s">
        <v>61</v>
      </c>
      <c r="B15" s="4"/>
      <c r="C15" s="4"/>
      <c r="D15" s="8"/>
      <c r="E15" s="8"/>
      <c r="F15" s="8"/>
      <c r="G15" s="8"/>
      <c r="H15" s="23" t="s">
        <v>63</v>
      </c>
    </row>
    <row r="16" spans="1:8" x14ac:dyDescent="0.2">
      <c r="A16" s="8"/>
      <c r="B16" s="4"/>
      <c r="C16" s="4"/>
      <c r="D16" s="8"/>
      <c r="E16" s="8"/>
      <c r="F16" s="8"/>
      <c r="G16" s="8"/>
      <c r="H16" s="8"/>
    </row>
    <row r="17" spans="1:8" x14ac:dyDescent="0.2">
      <c r="A17" s="8"/>
      <c r="B17" s="4"/>
      <c r="C17" s="4"/>
      <c r="D17" s="8"/>
      <c r="E17" s="8"/>
      <c r="F17" s="8"/>
      <c r="G17" s="8"/>
      <c r="H17" s="8"/>
    </row>
    <row r="18" spans="1:8" x14ac:dyDescent="0.2">
      <c r="A18" s="8"/>
      <c r="B18" s="4"/>
      <c r="C18" s="4"/>
      <c r="D18" s="8"/>
      <c r="E18" s="8"/>
      <c r="F18" s="8"/>
      <c r="G18" s="8"/>
      <c r="H18" s="8"/>
    </row>
    <row r="19" spans="1:8" x14ac:dyDescent="0.2">
      <c r="A19" s="8"/>
      <c r="B19" s="4"/>
      <c r="C19" s="4"/>
      <c r="D19" s="8"/>
      <c r="E19" s="8"/>
      <c r="F19" s="8"/>
      <c r="G19" s="8"/>
      <c r="H19" s="8"/>
    </row>
    <row r="20" spans="1:8" x14ac:dyDescent="0.2">
      <c r="D20" s="56"/>
      <c r="E20" s="62"/>
      <c r="H20" s="56"/>
    </row>
    <row r="21" spans="1:8" x14ac:dyDescent="0.2">
      <c r="D21" s="56"/>
      <c r="E21" s="62"/>
      <c r="H21" s="56"/>
    </row>
    <row r="22" spans="1:8" x14ac:dyDescent="0.2">
      <c r="D22" s="56"/>
      <c r="E22" s="62"/>
      <c r="H22" s="56"/>
    </row>
    <row r="23" spans="1:8" x14ac:dyDescent="0.2">
      <c r="D23" s="56"/>
      <c r="E23" s="62"/>
      <c r="H23" s="56"/>
    </row>
    <row r="24" spans="1:8" x14ac:dyDescent="0.2">
      <c r="D24" s="56"/>
      <c r="E24" s="62"/>
      <c r="H24" s="56"/>
    </row>
    <row r="25" spans="1:8" x14ac:dyDescent="0.2">
      <c r="D25" s="56"/>
      <c r="E25" s="62"/>
      <c r="H25" s="56"/>
    </row>
    <row r="26" spans="1:8" x14ac:dyDescent="0.2">
      <c r="D26" s="56"/>
      <c r="E26" s="62"/>
      <c r="H26" s="56"/>
    </row>
    <row r="27" spans="1:8" x14ac:dyDescent="0.2">
      <c r="D27" s="63"/>
      <c r="E27" s="62"/>
      <c r="H27" s="63"/>
    </row>
  </sheetData>
  <mergeCells count="2">
    <mergeCell ref="A3:C4"/>
    <mergeCell ref="F3:H3"/>
  </mergeCells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="140" zoomScaleNormal="140" workbookViewId="0">
      <selection activeCell="B1" sqref="B1"/>
    </sheetView>
  </sheetViews>
  <sheetFormatPr baseColWidth="10" defaultRowHeight="11.25" x14ac:dyDescent="0.2"/>
  <cols>
    <col min="1" max="1" width="0.5" style="1" customWidth="1"/>
    <col min="2" max="2" width="28.1640625" style="1" customWidth="1"/>
    <col min="3" max="3" width="8.1640625" style="1" customWidth="1"/>
    <col min="4" max="4" width="8.6640625" style="1" customWidth="1"/>
    <col min="5" max="5" width="7.6640625" style="1" customWidth="1"/>
    <col min="6" max="6" width="7.33203125" style="1" customWidth="1"/>
    <col min="7" max="7" width="11" style="1" customWidth="1"/>
    <col min="8" max="10" width="12" style="1"/>
    <col min="11" max="11" width="21.83203125" style="1" customWidth="1"/>
    <col min="12" max="16384" width="12" style="1"/>
  </cols>
  <sheetData>
    <row r="1" spans="1:15" ht="12" x14ac:dyDescent="0.2">
      <c r="A1" s="31" t="s">
        <v>65</v>
      </c>
      <c r="B1" s="24"/>
      <c r="C1" s="24"/>
      <c r="D1" s="24"/>
      <c r="E1" s="24"/>
      <c r="F1" s="24"/>
      <c r="G1" s="24"/>
      <c r="H1" s="41"/>
    </row>
    <row r="2" spans="1:15" s="12" customFormat="1" ht="12.75" customHeight="1" x14ac:dyDescent="0.2">
      <c r="A2" s="33" t="s">
        <v>73</v>
      </c>
      <c r="B2" s="33"/>
      <c r="C2" s="33"/>
      <c r="D2" s="33"/>
      <c r="E2" s="33"/>
      <c r="F2" s="33"/>
      <c r="G2" s="33"/>
    </row>
    <row r="3" spans="1:15" ht="4.5" customHeight="1" x14ac:dyDescent="0.2">
      <c r="A3" s="30"/>
      <c r="B3" s="30"/>
      <c r="C3" s="30"/>
      <c r="D3" s="30"/>
      <c r="E3" s="30"/>
      <c r="F3" s="30"/>
      <c r="G3" s="30"/>
    </row>
    <row r="4" spans="1:15" ht="13.5" customHeight="1" x14ac:dyDescent="0.2">
      <c r="A4" s="150" t="s">
        <v>5</v>
      </c>
      <c r="B4" s="151"/>
      <c r="C4" s="124" t="s">
        <v>52</v>
      </c>
      <c r="D4" s="124"/>
      <c r="E4" s="124" t="s">
        <v>3</v>
      </c>
      <c r="F4" s="124"/>
      <c r="G4" s="124"/>
    </row>
    <row r="5" spans="1:15" ht="12" customHeight="1" x14ac:dyDescent="0.2">
      <c r="A5" s="152"/>
      <c r="B5" s="153"/>
      <c r="C5" s="124" t="s">
        <v>1</v>
      </c>
      <c r="D5" s="125" t="s">
        <v>45</v>
      </c>
      <c r="E5" s="124" t="s">
        <v>1</v>
      </c>
      <c r="F5" s="125" t="s">
        <v>41</v>
      </c>
      <c r="G5" s="142" t="s">
        <v>25</v>
      </c>
    </row>
    <row r="6" spans="1:15" ht="16.149999999999999" customHeight="1" x14ac:dyDescent="0.2">
      <c r="A6" s="154"/>
      <c r="B6" s="155"/>
      <c r="C6" s="124"/>
      <c r="D6" s="125"/>
      <c r="E6" s="124"/>
      <c r="F6" s="125"/>
      <c r="G6" s="143"/>
    </row>
    <row r="7" spans="1:15" ht="1.9" customHeight="1" x14ac:dyDescent="0.2">
      <c r="A7" s="7"/>
      <c r="B7" s="13"/>
      <c r="C7" s="8"/>
      <c r="D7" s="14"/>
      <c r="E7" s="8"/>
      <c r="F7" s="14"/>
      <c r="G7" s="9"/>
    </row>
    <row r="8" spans="1:15" ht="12" customHeight="1" x14ac:dyDescent="0.2">
      <c r="A8" s="7"/>
      <c r="B8" s="91" t="s">
        <v>4</v>
      </c>
      <c r="C8" s="97">
        <f>SUM(C10:C33)</f>
        <v>8518</v>
      </c>
      <c r="D8" s="92">
        <v>100</v>
      </c>
      <c r="E8" s="98">
        <f>SUM(E10:E33)</f>
        <v>84317</v>
      </c>
      <c r="F8" s="92">
        <v>100</v>
      </c>
      <c r="G8" s="111" t="s">
        <v>59</v>
      </c>
      <c r="I8" s="55"/>
    </row>
    <row r="9" spans="1:15" ht="10.9" customHeight="1" x14ac:dyDescent="0.2">
      <c r="A9" s="7"/>
      <c r="B9" s="93" t="s">
        <v>53</v>
      </c>
      <c r="C9" s="59"/>
      <c r="D9" s="60"/>
      <c r="F9" s="60"/>
      <c r="G9" s="61"/>
      <c r="I9" s="63"/>
    </row>
    <row r="10" spans="1:15" ht="11.45" customHeight="1" x14ac:dyDescent="0.2">
      <c r="A10" s="7"/>
      <c r="B10" s="94" t="s">
        <v>6</v>
      </c>
      <c r="C10" s="99">
        <v>647</v>
      </c>
      <c r="D10" s="100">
        <f>C10*$D$8/$C$8</f>
        <v>7.5956797370274716</v>
      </c>
      <c r="E10" s="99">
        <v>5876</v>
      </c>
      <c r="F10" s="100">
        <f>E10*$F$8/$E$8</f>
        <v>6.9689386481966862</v>
      </c>
      <c r="G10" s="110">
        <f>E10/C10</f>
        <v>9.0819165378670785</v>
      </c>
      <c r="I10" s="99"/>
      <c r="L10"/>
      <c r="M10"/>
      <c r="N10"/>
      <c r="O10"/>
    </row>
    <row r="11" spans="1:15" ht="11.45" customHeight="1" x14ac:dyDescent="0.2">
      <c r="A11" s="7"/>
      <c r="B11" s="94" t="s">
        <v>29</v>
      </c>
      <c r="C11" s="99">
        <v>455</v>
      </c>
      <c r="D11" s="100">
        <f t="shared" ref="D11:D33" si="0">C11*$D$8/$C$8</f>
        <v>5.3416294904907256</v>
      </c>
      <c r="E11" s="99">
        <v>3534</v>
      </c>
      <c r="F11" s="100">
        <f t="shared" ref="F11:F33" si="1">E11*$F$8/$E$8</f>
        <v>4.1913255927037252</v>
      </c>
      <c r="G11" s="110">
        <f t="shared" ref="G11:G33" si="2">E11/C11</f>
        <v>7.767032967032967</v>
      </c>
      <c r="I11" s="99"/>
      <c r="L11"/>
      <c r="M11"/>
      <c r="N11"/>
      <c r="O11"/>
    </row>
    <row r="12" spans="1:15" ht="11.45" customHeight="1" x14ac:dyDescent="0.2">
      <c r="A12" s="35"/>
      <c r="B12" s="94" t="s">
        <v>26</v>
      </c>
      <c r="C12" s="99">
        <v>202</v>
      </c>
      <c r="D12" s="100">
        <f t="shared" si="0"/>
        <v>2.3714486968772013</v>
      </c>
      <c r="E12" s="99">
        <v>1870</v>
      </c>
      <c r="F12" s="100">
        <f t="shared" si="1"/>
        <v>2.2178208427719204</v>
      </c>
      <c r="G12" s="110">
        <f t="shared" si="2"/>
        <v>9.2574257425742577</v>
      </c>
      <c r="H12" s="34"/>
      <c r="I12" s="99"/>
      <c r="L12"/>
      <c r="M12"/>
      <c r="N12"/>
      <c r="O12"/>
    </row>
    <row r="13" spans="1:15" ht="11.45" customHeight="1" x14ac:dyDescent="0.2">
      <c r="A13" s="7"/>
      <c r="B13" s="94" t="s">
        <v>22</v>
      </c>
      <c r="C13" s="99">
        <v>341</v>
      </c>
      <c r="D13" s="100">
        <f t="shared" si="0"/>
        <v>4.0032871566095327</v>
      </c>
      <c r="E13" s="99">
        <v>2452</v>
      </c>
      <c r="F13" s="100">
        <f t="shared" si="1"/>
        <v>2.9080731050677797</v>
      </c>
      <c r="G13" s="110">
        <f t="shared" si="2"/>
        <v>7.1906158357771259</v>
      </c>
      <c r="H13"/>
      <c r="I13" s="99"/>
      <c r="L13"/>
      <c r="M13"/>
      <c r="N13"/>
      <c r="O13"/>
    </row>
    <row r="14" spans="1:15" ht="11.45" customHeight="1" x14ac:dyDescent="0.2">
      <c r="A14" s="7"/>
      <c r="B14" s="94" t="s">
        <v>28</v>
      </c>
      <c r="C14" s="99">
        <v>425</v>
      </c>
      <c r="D14" s="100">
        <f t="shared" si="0"/>
        <v>4.9894341394693589</v>
      </c>
      <c r="E14" s="99">
        <v>2475</v>
      </c>
      <c r="F14" s="100">
        <f t="shared" si="1"/>
        <v>2.935351115433424</v>
      </c>
      <c r="G14" s="110">
        <f t="shared" si="2"/>
        <v>5.8235294117647056</v>
      </c>
      <c r="H14"/>
      <c r="I14" s="99"/>
      <c r="L14"/>
      <c r="M14"/>
      <c r="N14"/>
      <c r="O14"/>
    </row>
    <row r="15" spans="1:15" ht="11.45" customHeight="1" x14ac:dyDescent="0.2">
      <c r="A15" s="7"/>
      <c r="B15" s="94" t="s">
        <v>7</v>
      </c>
      <c r="C15" s="99">
        <v>390</v>
      </c>
      <c r="D15" s="100">
        <f t="shared" si="0"/>
        <v>4.578539563277765</v>
      </c>
      <c r="E15" s="99">
        <v>5291</v>
      </c>
      <c r="F15" s="100">
        <f t="shared" si="1"/>
        <v>6.2751283845487862</v>
      </c>
      <c r="G15" s="110">
        <f t="shared" si="2"/>
        <v>13.566666666666666</v>
      </c>
      <c r="H15"/>
      <c r="I15" s="99"/>
      <c r="L15"/>
      <c r="M15"/>
      <c r="N15"/>
      <c r="O15"/>
    </row>
    <row r="16" spans="1:15" ht="11.45" customHeight="1" x14ac:dyDescent="0.2">
      <c r="A16" s="7"/>
      <c r="B16" s="94" t="s">
        <v>30</v>
      </c>
      <c r="C16" s="99">
        <v>416</v>
      </c>
      <c r="D16" s="100">
        <f t="shared" si="0"/>
        <v>4.8837755341629494</v>
      </c>
      <c r="E16" s="99">
        <v>2791</v>
      </c>
      <c r="F16" s="100">
        <f t="shared" si="1"/>
        <v>3.3101272578483578</v>
      </c>
      <c r="G16" s="110">
        <f t="shared" si="2"/>
        <v>6.709134615384615</v>
      </c>
      <c r="H16"/>
      <c r="I16" s="99"/>
      <c r="L16"/>
      <c r="M16"/>
      <c r="N16"/>
      <c r="O16"/>
    </row>
    <row r="17" spans="1:15" ht="11.45" customHeight="1" x14ac:dyDescent="0.2">
      <c r="A17" s="7"/>
      <c r="B17" s="94" t="s">
        <v>27</v>
      </c>
      <c r="C17" s="99">
        <v>485</v>
      </c>
      <c r="D17" s="100">
        <f t="shared" si="0"/>
        <v>5.6938248415120922</v>
      </c>
      <c r="E17" s="99">
        <v>3518</v>
      </c>
      <c r="F17" s="100">
        <f t="shared" si="1"/>
        <v>4.1723495854928423</v>
      </c>
      <c r="G17" s="110">
        <f t="shared" si="2"/>
        <v>7.2536082474226804</v>
      </c>
      <c r="H17"/>
      <c r="I17" s="99"/>
      <c r="L17"/>
      <c r="M17"/>
      <c r="N17"/>
      <c r="O17"/>
    </row>
    <row r="18" spans="1:15" ht="11.45" customHeight="1" x14ac:dyDescent="0.2">
      <c r="A18" s="7"/>
      <c r="B18" s="94" t="s">
        <v>31</v>
      </c>
      <c r="C18" s="99">
        <v>612</v>
      </c>
      <c r="D18" s="100">
        <f t="shared" si="0"/>
        <v>7.1847851608358768</v>
      </c>
      <c r="E18" s="99">
        <v>3865</v>
      </c>
      <c r="F18" s="100">
        <f t="shared" si="1"/>
        <v>4.5838917418788618</v>
      </c>
      <c r="G18" s="110">
        <f t="shared" si="2"/>
        <v>6.3153594771241828</v>
      </c>
      <c r="I18" s="99"/>
      <c r="L18"/>
      <c r="M18"/>
      <c r="N18"/>
      <c r="O18"/>
    </row>
    <row r="19" spans="1:15" ht="11.45" customHeight="1" x14ac:dyDescent="0.2">
      <c r="A19" s="7"/>
      <c r="B19" s="94" t="s">
        <v>46</v>
      </c>
      <c r="C19" s="99">
        <v>280</v>
      </c>
      <c r="D19" s="100">
        <f t="shared" si="0"/>
        <v>3.287156609532754</v>
      </c>
      <c r="E19" s="99">
        <v>3402</v>
      </c>
      <c r="F19" s="100">
        <f t="shared" si="1"/>
        <v>4.0347735332139427</v>
      </c>
      <c r="G19" s="110">
        <f t="shared" si="2"/>
        <v>12.15</v>
      </c>
      <c r="I19" s="99"/>
      <c r="L19"/>
      <c r="M19"/>
      <c r="N19"/>
      <c r="O19"/>
    </row>
    <row r="20" spans="1:15" ht="11.45" customHeight="1" x14ac:dyDescent="0.2">
      <c r="A20" s="7"/>
      <c r="B20" s="94" t="s">
        <v>32</v>
      </c>
      <c r="C20" s="99">
        <v>573</v>
      </c>
      <c r="D20" s="100">
        <f t="shared" si="0"/>
        <v>6.7269312045081007</v>
      </c>
      <c r="E20" s="99">
        <v>12489</v>
      </c>
      <c r="F20" s="100">
        <f t="shared" si="1"/>
        <v>14.811959628544658</v>
      </c>
      <c r="G20" s="110">
        <f t="shared" si="2"/>
        <v>21.795811518324609</v>
      </c>
      <c r="I20" s="99"/>
      <c r="L20"/>
      <c r="M20"/>
      <c r="N20"/>
      <c r="O20"/>
    </row>
    <row r="21" spans="1:15" ht="11.45" customHeight="1" x14ac:dyDescent="0.2">
      <c r="A21" s="7"/>
      <c r="B21" s="94" t="s">
        <v>33</v>
      </c>
      <c r="C21" s="99">
        <v>352</v>
      </c>
      <c r="D21" s="100">
        <f t="shared" si="0"/>
        <v>4.1324254519840338</v>
      </c>
      <c r="E21" s="99">
        <v>9398</v>
      </c>
      <c r="F21" s="100">
        <f t="shared" si="1"/>
        <v>11.14603223549225</v>
      </c>
      <c r="G21" s="110">
        <f t="shared" si="2"/>
        <v>26.698863636363637</v>
      </c>
      <c r="I21" s="99"/>
      <c r="L21"/>
      <c r="M21"/>
      <c r="N21"/>
      <c r="O21"/>
    </row>
    <row r="22" spans="1:15" ht="11.45" customHeight="1" x14ac:dyDescent="0.2">
      <c r="A22" s="7"/>
      <c r="B22" s="94" t="s">
        <v>34</v>
      </c>
      <c r="C22" s="99">
        <v>283</v>
      </c>
      <c r="D22" s="100">
        <f t="shared" si="0"/>
        <v>3.3223761446348909</v>
      </c>
      <c r="E22" s="99">
        <v>2313</v>
      </c>
      <c r="F22" s="100">
        <f t="shared" si="1"/>
        <v>2.7432190424232363</v>
      </c>
      <c r="G22" s="110">
        <f t="shared" si="2"/>
        <v>8.1731448763250878</v>
      </c>
      <c r="I22" s="99"/>
      <c r="L22"/>
      <c r="M22"/>
      <c r="N22"/>
      <c r="O22"/>
    </row>
    <row r="23" spans="1:15" ht="11.45" customHeight="1" x14ac:dyDescent="0.2">
      <c r="A23" s="7"/>
      <c r="B23" s="94" t="s">
        <v>48</v>
      </c>
      <c r="C23" s="99">
        <v>284</v>
      </c>
      <c r="D23" s="100">
        <f t="shared" si="0"/>
        <v>3.3341159896689363</v>
      </c>
      <c r="E23" s="99">
        <v>1862</v>
      </c>
      <c r="F23" s="100">
        <f t="shared" si="1"/>
        <v>2.2083328391664789</v>
      </c>
      <c r="G23" s="110">
        <f t="shared" si="2"/>
        <v>6.556338028169014</v>
      </c>
      <c r="I23" s="99"/>
      <c r="L23"/>
      <c r="M23"/>
      <c r="N23"/>
      <c r="O23"/>
    </row>
    <row r="24" spans="1:15" ht="11.45" customHeight="1" x14ac:dyDescent="0.2">
      <c r="A24" s="7"/>
      <c r="B24" s="94" t="s">
        <v>8</v>
      </c>
      <c r="C24" s="99">
        <v>285</v>
      </c>
      <c r="D24" s="100">
        <f t="shared" si="0"/>
        <v>3.3458558347029821</v>
      </c>
      <c r="E24" s="99">
        <v>3692</v>
      </c>
      <c r="F24" s="100">
        <f t="shared" si="1"/>
        <v>4.3787136639111921</v>
      </c>
      <c r="G24" s="110">
        <f t="shared" si="2"/>
        <v>12.95438596491228</v>
      </c>
      <c r="I24" s="99"/>
      <c r="L24"/>
      <c r="M24"/>
      <c r="N24"/>
      <c r="O24"/>
    </row>
    <row r="25" spans="1:15" ht="11.45" customHeight="1" x14ac:dyDescent="0.2">
      <c r="A25" s="7"/>
      <c r="B25" s="94" t="s">
        <v>35</v>
      </c>
      <c r="C25" s="99">
        <v>260</v>
      </c>
      <c r="D25" s="100">
        <f t="shared" si="0"/>
        <v>3.052359708851843</v>
      </c>
      <c r="E25" s="99">
        <v>1162</v>
      </c>
      <c r="F25" s="100">
        <f t="shared" si="1"/>
        <v>1.378132523690359</v>
      </c>
      <c r="G25" s="110">
        <f t="shared" si="2"/>
        <v>4.4692307692307693</v>
      </c>
      <c r="I25" s="99"/>
      <c r="L25"/>
      <c r="M25"/>
      <c r="N25"/>
      <c r="O25"/>
    </row>
    <row r="26" spans="1:15" ht="11.45" customHeight="1" x14ac:dyDescent="0.2">
      <c r="A26" s="7"/>
      <c r="B26" s="94" t="s">
        <v>44</v>
      </c>
      <c r="C26" s="99">
        <v>77</v>
      </c>
      <c r="D26" s="100">
        <f t="shared" si="0"/>
        <v>0.90396806762150739</v>
      </c>
      <c r="E26" s="99">
        <v>1204</v>
      </c>
      <c r="F26" s="100">
        <f t="shared" si="1"/>
        <v>1.4279445426189261</v>
      </c>
      <c r="G26" s="110">
        <f t="shared" si="2"/>
        <v>15.636363636363637</v>
      </c>
      <c r="I26" s="99"/>
      <c r="L26"/>
      <c r="M26"/>
      <c r="N26"/>
      <c r="O26"/>
    </row>
    <row r="27" spans="1:15" ht="11.45" customHeight="1" x14ac:dyDescent="0.2">
      <c r="A27" s="7"/>
      <c r="B27" s="94" t="s">
        <v>42</v>
      </c>
      <c r="C27" s="99">
        <v>95</v>
      </c>
      <c r="D27" s="100">
        <f t="shared" si="0"/>
        <v>1.1152852782343272</v>
      </c>
      <c r="E27" s="99">
        <v>675</v>
      </c>
      <c r="F27" s="100">
        <f t="shared" si="1"/>
        <v>0.80055030420911555</v>
      </c>
      <c r="G27" s="110">
        <f t="shared" si="2"/>
        <v>7.1052631578947372</v>
      </c>
      <c r="H27" s="55"/>
      <c r="I27" s="99"/>
      <c r="L27"/>
      <c r="M27"/>
      <c r="N27"/>
      <c r="O27"/>
    </row>
    <row r="28" spans="1:15" ht="12" customHeight="1" x14ac:dyDescent="0.2">
      <c r="A28" s="7"/>
      <c r="B28" s="95" t="s">
        <v>54</v>
      </c>
      <c r="C28" s="99">
        <v>682</v>
      </c>
      <c r="D28" s="100">
        <f t="shared" si="0"/>
        <v>8.0065743132190654</v>
      </c>
      <c r="E28" s="99">
        <v>2796</v>
      </c>
      <c r="F28" s="100">
        <f t="shared" si="1"/>
        <v>3.3160572601017591</v>
      </c>
      <c r="G28" s="110">
        <f t="shared" si="2"/>
        <v>4.0997067448680351</v>
      </c>
      <c r="I28" s="99"/>
      <c r="L28"/>
      <c r="M28"/>
      <c r="N28"/>
      <c r="O28"/>
    </row>
    <row r="29" spans="1:15" ht="11.45" customHeight="1" x14ac:dyDescent="0.2">
      <c r="A29" s="7"/>
      <c r="B29" s="94" t="s">
        <v>36</v>
      </c>
      <c r="C29" s="99">
        <v>452</v>
      </c>
      <c r="D29" s="100">
        <f t="shared" si="0"/>
        <v>5.3064099553885891</v>
      </c>
      <c r="E29" s="99">
        <v>4270</v>
      </c>
      <c r="F29" s="100">
        <f t="shared" si="1"/>
        <v>5.0642219244043316</v>
      </c>
      <c r="G29" s="110">
        <f t="shared" si="2"/>
        <v>9.446902654867257</v>
      </c>
      <c r="I29" s="99"/>
      <c r="L29"/>
      <c r="M29"/>
      <c r="N29"/>
      <c r="O29"/>
    </row>
    <row r="30" spans="1:15" ht="11.45" customHeight="1" x14ac:dyDescent="0.2">
      <c r="A30" s="49"/>
      <c r="B30" s="94" t="s">
        <v>9</v>
      </c>
      <c r="C30" s="99">
        <v>179</v>
      </c>
      <c r="D30" s="100">
        <f t="shared" si="0"/>
        <v>2.1014322610941534</v>
      </c>
      <c r="E30" s="99">
        <v>1737</v>
      </c>
      <c r="F30" s="100">
        <f t="shared" si="1"/>
        <v>2.0600827828314574</v>
      </c>
      <c r="G30" s="110">
        <f t="shared" si="2"/>
        <v>9.7039106145251388</v>
      </c>
      <c r="I30" s="99"/>
      <c r="L30"/>
      <c r="M30"/>
      <c r="N30"/>
      <c r="O30"/>
    </row>
    <row r="31" spans="1:15" ht="11.45" customHeight="1" x14ac:dyDescent="0.2">
      <c r="A31" s="7"/>
      <c r="B31" s="94" t="s">
        <v>37</v>
      </c>
      <c r="C31" s="99">
        <v>147</v>
      </c>
      <c r="D31" s="100">
        <f t="shared" si="0"/>
        <v>1.725757220004696</v>
      </c>
      <c r="E31" s="99">
        <v>1682</v>
      </c>
      <c r="F31" s="100">
        <f t="shared" si="1"/>
        <v>1.994852758044048</v>
      </c>
      <c r="G31" s="110">
        <f t="shared" si="2"/>
        <v>11.4421768707483</v>
      </c>
      <c r="I31" s="99"/>
      <c r="L31"/>
      <c r="M31"/>
      <c r="N31"/>
      <c r="O31"/>
    </row>
    <row r="32" spans="1:15" ht="11.45" customHeight="1" x14ac:dyDescent="0.2">
      <c r="A32" s="7"/>
      <c r="B32" s="94" t="s">
        <v>10</v>
      </c>
      <c r="C32" s="99">
        <v>325</v>
      </c>
      <c r="D32" s="100">
        <f t="shared" si="0"/>
        <v>3.815449636064804</v>
      </c>
      <c r="E32" s="99">
        <v>2648</v>
      </c>
      <c r="F32" s="100">
        <f t="shared" si="1"/>
        <v>3.1405291934010937</v>
      </c>
      <c r="G32" s="110">
        <f t="shared" si="2"/>
        <v>8.1476923076923082</v>
      </c>
      <c r="I32" s="99"/>
      <c r="L32"/>
      <c r="M32"/>
      <c r="N32"/>
      <c r="O32"/>
    </row>
    <row r="33" spans="1:15" ht="11.45" customHeight="1" x14ac:dyDescent="0.2">
      <c r="A33" s="7"/>
      <c r="B33" s="1" t="s">
        <v>47</v>
      </c>
      <c r="C33" s="99">
        <v>271</v>
      </c>
      <c r="D33" s="100">
        <f t="shared" si="0"/>
        <v>3.1814980042263441</v>
      </c>
      <c r="E33" s="99">
        <v>3315</v>
      </c>
      <c r="F33" s="100">
        <f t="shared" si="1"/>
        <v>3.9315914940047678</v>
      </c>
      <c r="G33" s="110">
        <f t="shared" si="2"/>
        <v>12.232472324723247</v>
      </c>
      <c r="I33" s="99"/>
      <c r="J33"/>
      <c r="L33"/>
      <c r="M33"/>
      <c r="N33"/>
      <c r="O33"/>
    </row>
    <row r="34" spans="1:15" ht="2.25" customHeight="1" x14ac:dyDescent="0.2">
      <c r="A34" s="19"/>
      <c r="B34" s="96"/>
      <c r="C34" s="15"/>
      <c r="D34" s="15"/>
      <c r="E34" s="15"/>
      <c r="F34" s="15"/>
      <c r="G34" s="16"/>
    </row>
    <row r="35" spans="1:15" ht="10.5" customHeight="1" x14ac:dyDescent="0.2">
      <c r="B35" s="13"/>
    </row>
    <row r="36" spans="1:15" ht="9.75" customHeight="1" x14ac:dyDescent="0.2">
      <c r="B36" s="36"/>
    </row>
    <row r="37" spans="1:15" ht="10.15" customHeight="1" x14ac:dyDescent="0.2">
      <c r="B37" s="36"/>
    </row>
    <row r="38" spans="1:15" ht="10.5" customHeight="1" x14ac:dyDescent="0.2">
      <c r="B38" s="36"/>
    </row>
    <row r="39" spans="1:15" ht="9.75" customHeight="1" x14ac:dyDescent="0.2">
      <c r="B39" s="36"/>
    </row>
    <row r="40" spans="1:15" ht="11.25" customHeight="1" x14ac:dyDescent="0.2">
      <c r="B40" s="36"/>
    </row>
    <row r="41" spans="1:15" ht="10.15" customHeight="1" x14ac:dyDescent="0.2">
      <c r="B41" s="36"/>
    </row>
    <row r="42" spans="1:15" ht="11.25" customHeight="1" x14ac:dyDescent="0.2">
      <c r="B42" s="36"/>
    </row>
    <row r="43" spans="1:15" ht="10.9" customHeight="1" x14ac:dyDescent="0.2">
      <c r="B43" s="36"/>
      <c r="G43" s="18" t="s">
        <v>64</v>
      </c>
    </row>
    <row r="44" spans="1:15" ht="11.25" customHeight="1" x14ac:dyDescent="0.2">
      <c r="B44" s="13"/>
      <c r="I44"/>
      <c r="L44"/>
      <c r="M44"/>
      <c r="N44"/>
      <c r="O44"/>
    </row>
    <row r="45" spans="1:15" x14ac:dyDescent="0.2">
      <c r="A45" s="112" t="s">
        <v>66</v>
      </c>
    </row>
    <row r="46" spans="1:15" ht="11.25" customHeight="1" x14ac:dyDescent="0.2">
      <c r="B46" s="13"/>
      <c r="I46"/>
      <c r="L46"/>
      <c r="M46"/>
      <c r="N46"/>
      <c r="O46"/>
    </row>
    <row r="47" spans="1:15" ht="12.75" customHeight="1" x14ac:dyDescent="0.2">
      <c r="B47" s="13"/>
      <c r="I47"/>
      <c r="L47"/>
      <c r="M47"/>
      <c r="N47"/>
      <c r="O47"/>
    </row>
    <row r="48" spans="1:15" ht="10.5" customHeight="1" x14ac:dyDescent="0.2">
      <c r="B48" s="13"/>
    </row>
    <row r="49" spans="2:10" x14ac:dyDescent="0.2">
      <c r="B49" s="13"/>
    </row>
    <row r="50" spans="2:10" x14ac:dyDescent="0.2">
      <c r="B50" s="13"/>
    </row>
    <row r="51" spans="2:10" x14ac:dyDescent="0.2">
      <c r="B51" s="13"/>
    </row>
    <row r="52" spans="2:10" x14ac:dyDescent="0.2">
      <c r="B52" s="13"/>
      <c r="G52" s="59"/>
      <c r="H52" s="62"/>
      <c r="J52" s="59"/>
    </row>
    <row r="53" spans="2:10" x14ac:dyDescent="0.2">
      <c r="B53" s="13"/>
      <c r="G53" s="59"/>
      <c r="H53" s="62"/>
      <c r="J53" s="59"/>
    </row>
    <row r="54" spans="2:10" x14ac:dyDescent="0.2">
      <c r="B54" s="13"/>
      <c r="G54" s="59"/>
      <c r="H54" s="62"/>
      <c r="J54" s="59"/>
    </row>
    <row r="55" spans="2:10" x14ac:dyDescent="0.2">
      <c r="B55" s="13"/>
      <c r="G55" s="59"/>
      <c r="H55" s="62"/>
      <c r="J55" s="59"/>
    </row>
    <row r="56" spans="2:10" x14ac:dyDescent="0.2">
      <c r="B56" s="13"/>
      <c r="G56" s="59"/>
      <c r="H56" s="62"/>
      <c r="J56" s="59"/>
    </row>
    <row r="57" spans="2:10" x14ac:dyDescent="0.2">
      <c r="B57" s="8"/>
      <c r="G57" s="59"/>
      <c r="H57" s="62"/>
      <c r="J57" s="59"/>
    </row>
    <row r="58" spans="2:10" x14ac:dyDescent="0.2">
      <c r="B58" s="8"/>
      <c r="G58" s="59"/>
      <c r="H58" s="62"/>
      <c r="J58" s="59"/>
    </row>
    <row r="59" spans="2:10" x14ac:dyDescent="0.2">
      <c r="B59" s="8"/>
      <c r="G59" s="59"/>
      <c r="H59" s="62"/>
      <c r="J59" s="59"/>
    </row>
    <row r="60" spans="2:10" x14ac:dyDescent="0.2">
      <c r="G60" s="59"/>
      <c r="H60" s="62"/>
      <c r="J60" s="59"/>
    </row>
    <row r="61" spans="2:10" x14ac:dyDescent="0.2">
      <c r="G61" s="59"/>
      <c r="H61" s="62"/>
      <c r="J61" s="59"/>
    </row>
    <row r="62" spans="2:10" x14ac:dyDescent="0.2">
      <c r="G62" s="59"/>
      <c r="H62" s="62"/>
      <c r="J62" s="59"/>
    </row>
    <row r="63" spans="2:10" x14ac:dyDescent="0.2">
      <c r="G63" s="59"/>
      <c r="H63" s="62"/>
      <c r="J63" s="59"/>
    </row>
    <row r="64" spans="2:10" x14ac:dyDescent="0.2">
      <c r="G64" s="59"/>
      <c r="H64" s="62"/>
      <c r="J64" s="59"/>
    </row>
    <row r="65" spans="7:10" x14ac:dyDescent="0.2">
      <c r="G65" s="59"/>
      <c r="H65" s="62"/>
      <c r="J65" s="59"/>
    </row>
    <row r="66" spans="7:10" x14ac:dyDescent="0.2">
      <c r="G66" s="59"/>
      <c r="H66" s="62"/>
      <c r="J66" s="59"/>
    </row>
    <row r="67" spans="7:10" x14ac:dyDescent="0.2">
      <c r="G67" s="59"/>
      <c r="H67" s="62"/>
      <c r="J67" s="59"/>
    </row>
    <row r="68" spans="7:10" x14ac:dyDescent="0.2">
      <c r="G68" s="59"/>
      <c r="H68" s="62"/>
      <c r="J68" s="59"/>
    </row>
    <row r="69" spans="7:10" x14ac:dyDescent="0.2">
      <c r="G69" s="59"/>
      <c r="H69" s="62"/>
      <c r="J69" s="59"/>
    </row>
    <row r="70" spans="7:10" x14ac:dyDescent="0.2">
      <c r="G70" s="59"/>
      <c r="H70" s="62"/>
      <c r="J70" s="59"/>
    </row>
    <row r="71" spans="7:10" x14ac:dyDescent="0.2">
      <c r="G71" s="59"/>
      <c r="H71" s="62"/>
      <c r="J71" s="59"/>
    </row>
    <row r="72" spans="7:10" x14ac:dyDescent="0.2">
      <c r="G72" s="59"/>
      <c r="H72" s="62"/>
      <c r="J72" s="59"/>
    </row>
    <row r="73" spans="7:10" x14ac:dyDescent="0.2">
      <c r="G73" s="59"/>
      <c r="H73" s="62"/>
      <c r="J73" s="59"/>
    </row>
    <row r="74" spans="7:10" x14ac:dyDescent="0.2">
      <c r="G74" s="59"/>
      <c r="H74" s="62"/>
      <c r="J74" s="59"/>
    </row>
    <row r="75" spans="7:10" x14ac:dyDescent="0.2">
      <c r="H75" s="62"/>
    </row>
    <row r="76" spans="7:10" x14ac:dyDescent="0.2">
      <c r="G76" s="43"/>
      <c r="H76" s="62"/>
      <c r="J76" s="43"/>
    </row>
  </sheetData>
  <mergeCells count="8">
    <mergeCell ref="A4:B6"/>
    <mergeCell ref="C4:D4"/>
    <mergeCell ref="E4:G4"/>
    <mergeCell ref="C5:C6"/>
    <mergeCell ref="D5:D6"/>
    <mergeCell ref="E5:E6"/>
    <mergeCell ref="F5:F6"/>
    <mergeCell ref="G5:G6"/>
  </mergeCells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Vorbemerkung</vt:lpstr>
      <vt:lpstr>SJ 2021 Kapitel D, II a</vt:lpstr>
      <vt:lpstr>SJ 2021 Kapitel D, II b</vt:lpstr>
      <vt:lpstr>SJ 2021 Kapitel D, II c</vt:lpstr>
      <vt:lpstr>alt_SJ 2020 Kapitel D, II a</vt:lpstr>
      <vt:lpstr>alt_SJ 2020 Kapitel D, II b</vt:lpstr>
      <vt:lpstr>alt_SJ 2020 Kapitel D, II c</vt:lpstr>
      <vt:lpstr>'alt_SJ 2020 Kapitel D, II a'!Druckbereich</vt:lpstr>
      <vt:lpstr>'alt_SJ 2020 Kapitel D, II b'!Druckbereich</vt:lpstr>
      <vt:lpstr>'alt_SJ 2020 Kapitel D, II c'!Druckbereich</vt:lpstr>
      <vt:lpstr>'SJ 2021 Kapitel D, II a'!Druckbereich</vt:lpstr>
      <vt:lpstr>'SJ 2021 Kapitel D, II b'!Druckbereich</vt:lpstr>
      <vt:lpstr>'SJ 2021 Kapitel D, II c'!Druckbereich</vt:lpstr>
      <vt:lpstr>Vorbemerkung!Druckbereich</vt:lpstr>
    </vt:vector>
  </TitlesOfParts>
  <Company>BML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TheisenDoris</dc:creator>
  <cp:lastModifiedBy>Köhler, Felipe</cp:lastModifiedBy>
  <cp:lastPrinted>2021-04-14T10:30:00Z</cp:lastPrinted>
  <dcterms:created xsi:type="dcterms:W3CDTF">2003-09-15T16:40:08Z</dcterms:created>
  <dcterms:modified xsi:type="dcterms:W3CDTF">2021-04-14T10:42:29Z</dcterms:modified>
</cp:coreProperties>
</file>