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ferat 624\50 Jahrbuch\20_Tabellen_JB\20_Tabellen_2024\zur Internet Veröffentlichung freigegeben\Neue Daten (2)\noch zu prüfen\"/>
    </mc:Choice>
  </mc:AlternateContent>
  <bookViews>
    <workbookView xWindow="0" yWindow="0" windowWidth="19365" windowHeight="8910" tabRatio="948" firstSheet="1" activeTab="2"/>
  </bookViews>
  <sheets>
    <sheet name="sj17_201" sheetId="8" state="hidden" r:id="rId1"/>
    <sheet name="Vorbemerkung" sheetId="11" r:id="rId2"/>
    <sheet name="SJ 2024 Kapitel C, XVI_a" sheetId="21" r:id="rId3"/>
    <sheet name="SJ 2024 Kapitel C, XVI_b" sheetId="22" r:id="rId4"/>
    <sheet name="SJ 2023 Kapitel C, XVI_a" sheetId="19" r:id="rId5"/>
    <sheet name="SJ 2023 Kapitel C, XVI_b" sheetId="20" r:id="rId6"/>
    <sheet name="SJ 2022 Kapitel C, XVI_a" sheetId="16" r:id="rId7"/>
    <sheet name="SJ 2022 Kapitel C, XVI_b" sheetId="18" r:id="rId8"/>
    <sheet name="SJ 2021 Kapitel C, XVI" sheetId="15" r:id="rId9"/>
    <sheet name="SJ 2020 Kapitel C, XVI" sheetId="13" r:id="rId10"/>
    <sheet name="SJ 2019 Kapitel C, XVI" sheetId="9" r:id="rId11"/>
  </sheets>
  <externalReferences>
    <externalReference r:id="rId12"/>
  </externalReferences>
  <definedNames>
    <definedName name="ANZAHL" localSheetId="9">[1]Anzahl!#REF!</definedName>
    <definedName name="ANZAHL" localSheetId="7">[1]Anzahl!#REF!</definedName>
    <definedName name="ANZAHL" localSheetId="4">[1]Anzahl!#REF!</definedName>
    <definedName name="ANZAHL" localSheetId="5">[1]Anzahl!#REF!</definedName>
    <definedName name="ANZAHL" localSheetId="2">[1]Anzahl!#REF!</definedName>
    <definedName name="ANZAHL" localSheetId="3">[1]Anzahl!#REF!</definedName>
    <definedName name="ANZAHL">[1]Anzahl!#REF!</definedName>
    <definedName name="BESCHÄFTIGTE" localSheetId="9">#REF!</definedName>
    <definedName name="BESCHÄFTIGTE" localSheetId="7">#REF!</definedName>
    <definedName name="BESCHÄFTIGTE" localSheetId="4">#REF!</definedName>
    <definedName name="BESCHÄFTIGTE" localSheetId="5">#REF!</definedName>
    <definedName name="BESCHÄFTIGTE" localSheetId="2">#REF!</definedName>
    <definedName name="BESCHÄFTIGTE" localSheetId="3">#REF!</definedName>
    <definedName name="BESCHÄFTIGTE">#REF!</definedName>
    <definedName name="_xlnm.Print_Area" localSheetId="10">'SJ 2019 Kapitel C, XVI'!$A$1:$E$55</definedName>
    <definedName name="_xlnm.Print_Area" localSheetId="9">'SJ 2020 Kapitel C, XVI'!$A$1:$E$60</definedName>
    <definedName name="_xlnm.Print_Area" localSheetId="8">'SJ 2021 Kapitel C, XVI'!$A$1:$E$64</definedName>
    <definedName name="_xlnm.Print_Area" localSheetId="6">'SJ 2022 Kapitel C, XVI_a'!$A$1:$E$49</definedName>
    <definedName name="_xlnm.Print_Area" localSheetId="7">'SJ 2022 Kapitel C, XVI_b'!$A$1:$E$24</definedName>
    <definedName name="_xlnm.Print_Area" localSheetId="4">'SJ 2023 Kapitel C, XVI_a'!$A$1:$E$49</definedName>
    <definedName name="_xlnm.Print_Area" localSheetId="5">'SJ 2023 Kapitel C, XVI_b'!$A$1:$E$24</definedName>
    <definedName name="_xlnm.Print_Area" localSheetId="2">'SJ 2024 Kapitel C, XVI_a'!$A$1:$E$51</definedName>
    <definedName name="_xlnm.Print_Area" localSheetId="3">'SJ 2024 Kapitel C, XVI_b'!$A$1:$E$33</definedName>
    <definedName name="_xlnm.Print_Area" localSheetId="0">sj17_201!$A$1:$E$52</definedName>
    <definedName name="_xlnm.Print_Area" localSheetId="1">Vorbemerkung!$A$1:$H$7</definedName>
    <definedName name="UMSATZ" localSheetId="9">#REF!</definedName>
    <definedName name="UMSATZ" localSheetId="7">#REF!</definedName>
    <definedName name="UMSATZ" localSheetId="4">#REF!</definedName>
    <definedName name="UMSATZ" localSheetId="5">#REF!</definedName>
    <definedName name="UMSATZ" localSheetId="2">#REF!</definedName>
    <definedName name="UMSATZ" localSheetId="3">#REF!</definedName>
    <definedName name="UMSATZ">#REF!</definedName>
  </definedNames>
  <calcPr calcId="162913"/>
</workbook>
</file>

<file path=xl/calcChain.xml><?xml version="1.0" encoding="utf-8"?>
<calcChain xmlns="http://schemas.openxmlformats.org/spreadsheetml/2006/main">
  <c r="D60" i="15" l="1"/>
  <c r="C60" i="15"/>
  <c r="D59" i="15"/>
  <c r="C59" i="15"/>
  <c r="D58" i="15"/>
  <c r="C58" i="15"/>
  <c r="D57" i="15"/>
  <c r="C57" i="15"/>
  <c r="D56" i="15"/>
  <c r="C56" i="15"/>
  <c r="D55" i="15"/>
  <c r="C55" i="15"/>
  <c r="D54" i="15"/>
  <c r="C54" i="15"/>
  <c r="D53" i="15"/>
  <c r="C53" i="15"/>
  <c r="D52" i="15"/>
  <c r="C52" i="15"/>
  <c r="E50" i="15"/>
  <c r="D50" i="15" s="1"/>
  <c r="D49" i="15"/>
  <c r="C49" i="15"/>
  <c r="D48" i="15"/>
  <c r="C48" i="15"/>
  <c r="D47" i="15"/>
  <c r="C47" i="15"/>
  <c r="D43" i="15"/>
  <c r="C43" i="15"/>
  <c r="D42" i="15"/>
  <c r="C42" i="15"/>
  <c r="D41" i="15"/>
  <c r="C41" i="15"/>
  <c r="D40" i="15"/>
  <c r="C40" i="15"/>
  <c r="D39" i="15"/>
  <c r="C39" i="15"/>
  <c r="D38" i="15"/>
  <c r="C38" i="15"/>
  <c r="D37" i="15"/>
  <c r="C37" i="15"/>
  <c r="D36" i="15"/>
  <c r="C36" i="15"/>
  <c r="E35" i="15"/>
  <c r="E44" i="15" s="1"/>
  <c r="D34" i="15"/>
  <c r="C34" i="15"/>
  <c r="E31" i="15"/>
  <c r="C31" i="15" s="1"/>
  <c r="D31" i="15"/>
  <c r="D30" i="15"/>
  <c r="C30" i="15"/>
  <c r="D29" i="15"/>
  <c r="C29" i="15"/>
  <c r="E26" i="15"/>
  <c r="D26" i="15" s="1"/>
  <c r="D25" i="15"/>
  <c r="C25" i="15"/>
  <c r="D24" i="15"/>
  <c r="C24" i="15"/>
  <c r="D23" i="15"/>
  <c r="C23" i="15"/>
  <c r="E20" i="15"/>
  <c r="C20" i="15" s="1"/>
  <c r="D19" i="15"/>
  <c r="C19" i="15"/>
  <c r="D18" i="15"/>
  <c r="C18" i="15"/>
  <c r="D17" i="15"/>
  <c r="C17" i="15"/>
  <c r="D16" i="15"/>
  <c r="C16" i="15"/>
  <c r="D15" i="15"/>
  <c r="C15" i="15"/>
  <c r="D14" i="15"/>
  <c r="C14" i="15"/>
  <c r="D13" i="15"/>
  <c r="C13" i="15"/>
  <c r="D12" i="15"/>
  <c r="C12" i="15"/>
  <c r="D11" i="15"/>
  <c r="C11" i="15"/>
  <c r="D10" i="15"/>
  <c r="C10" i="15"/>
  <c r="D20" i="15" l="1"/>
  <c r="C44" i="15"/>
  <c r="D44" i="15"/>
  <c r="C26" i="15"/>
  <c r="C35" i="15"/>
  <c r="C50" i="15"/>
  <c r="D35" i="15"/>
  <c r="D55" i="13" l="1"/>
  <c r="C55" i="13"/>
  <c r="D54" i="13"/>
  <c r="C54" i="13"/>
  <c r="D53" i="13"/>
  <c r="C53" i="13"/>
  <c r="D52" i="13"/>
  <c r="C52" i="13"/>
  <c r="D51" i="13"/>
  <c r="C51" i="13"/>
  <c r="D50" i="13"/>
  <c r="C50" i="13"/>
  <c r="D49" i="13"/>
  <c r="C49" i="13"/>
  <c r="D48" i="13"/>
  <c r="C48" i="13"/>
  <c r="E46" i="13"/>
  <c r="D46" i="13" s="1"/>
  <c r="D45" i="13"/>
  <c r="C45" i="13"/>
  <c r="D44" i="13"/>
  <c r="C44" i="13"/>
  <c r="D43" i="13"/>
  <c r="C43" i="13"/>
  <c r="E40" i="13"/>
  <c r="E56" i="13" s="1"/>
  <c r="D40" i="13"/>
  <c r="D39" i="13"/>
  <c r="C39" i="13"/>
  <c r="D38" i="13"/>
  <c r="C38" i="13"/>
  <c r="D37" i="13"/>
  <c r="C37" i="13"/>
  <c r="D36" i="13"/>
  <c r="C36" i="13"/>
  <c r="D35" i="13"/>
  <c r="C35" i="13"/>
  <c r="D32" i="13"/>
  <c r="C32" i="13"/>
  <c r="D31" i="13"/>
  <c r="C31" i="13"/>
  <c r="D30" i="13"/>
  <c r="C30" i="13"/>
  <c r="D27" i="13"/>
  <c r="D56" i="13" s="1"/>
  <c r="D26" i="13"/>
  <c r="C26" i="13"/>
  <c r="D25" i="13"/>
  <c r="C25" i="13"/>
  <c r="D24" i="13"/>
  <c r="C24" i="13"/>
  <c r="D20" i="13"/>
  <c r="C20" i="13"/>
  <c r="D19" i="13"/>
  <c r="C19" i="13"/>
  <c r="D18" i="13"/>
  <c r="C18" i="13"/>
  <c r="D17" i="13"/>
  <c r="C17" i="13"/>
  <c r="D15" i="13"/>
  <c r="C15" i="13"/>
  <c r="D14" i="13"/>
  <c r="C14" i="13"/>
  <c r="D13" i="13"/>
  <c r="C13" i="13"/>
  <c r="D12" i="13"/>
  <c r="C12" i="13"/>
  <c r="D11" i="13"/>
  <c r="C11" i="13"/>
  <c r="D10" i="13"/>
  <c r="C10" i="13"/>
  <c r="C40" i="13" l="1"/>
  <c r="C56" i="13" s="1"/>
  <c r="C46" i="13"/>
</calcChain>
</file>

<file path=xl/sharedStrings.xml><?xml version="1.0" encoding="utf-8"?>
<sst xmlns="http://schemas.openxmlformats.org/spreadsheetml/2006/main" count="420" uniqueCount="110">
  <si>
    <t>Bezeichnung der Maßnahme</t>
  </si>
  <si>
    <t>Länder</t>
  </si>
  <si>
    <t>Verbesserung der ländlichen Strukturen</t>
  </si>
  <si>
    <t>Zusammen</t>
  </si>
  <si>
    <t>Markt- und standortangepasste</t>
  </si>
  <si>
    <t xml:space="preserve">Summe aller Maßnahmen </t>
  </si>
  <si>
    <t xml:space="preserve">im Rahmen der Gemeinschaftsaufgabe   </t>
  </si>
  <si>
    <t xml:space="preserve">"Verbesserung der Agrarstruktur und des Küstenschutzes"   </t>
  </si>
  <si>
    <t>Breitbandversorgung (ab 2008)</t>
  </si>
  <si>
    <r>
      <t>Mill. €</t>
    </r>
    <r>
      <rPr>
        <b/>
        <sz val="9"/>
        <rFont val="Times New Roman"/>
        <family val="1"/>
      </rPr>
      <t xml:space="preserve"> </t>
    </r>
    <r>
      <rPr>
        <sz val="9"/>
        <rFont val="Times New Roman"/>
        <family val="1"/>
      </rPr>
      <t>(Ist-Beträge)</t>
    </r>
  </si>
  <si>
    <t>Entwicklungskonzepte, Pläne Entwicklg. ländl. Gemeinden</t>
  </si>
  <si>
    <t>Regionalmanagement</t>
  </si>
  <si>
    <t>Dorferneuerung und -entwicklung</t>
  </si>
  <si>
    <t>dem ländl. Charakter angepasste Infrastrukturmaßnahmen</t>
  </si>
  <si>
    <t>Neuordnung länd. Grundbesitzes und Gestaltung des ländl. Raumes</t>
  </si>
  <si>
    <t>Hochwasserschutz einschl. Neubau von Deichen</t>
  </si>
  <si>
    <t>Förderung landwirtschaftlicher Unternehmen</t>
  </si>
  <si>
    <t>Agrarinvestitionsförderprogramm (AFP)</t>
  </si>
  <si>
    <t>Diversifizierung</t>
  </si>
  <si>
    <t>Beratung</t>
  </si>
  <si>
    <t>Verbesserung der Vermarktungsstruktur</t>
  </si>
  <si>
    <t>Verarbeitung und Vermarktung landwirtschaftlicher Erzeugnisse</t>
  </si>
  <si>
    <t>Verarbeitung und Vermarktung der Fischwirtschaft</t>
  </si>
  <si>
    <t>Markt- und standort-angepasste Landbewirtschaftung</t>
  </si>
  <si>
    <t>Ökolandbau</t>
  </si>
  <si>
    <t xml:space="preserve">Markt- und standortangepaßte Landbewirtschaftung </t>
  </si>
  <si>
    <t>Erhaltung der Vielfalt der genetischen Ressourcen</t>
  </si>
  <si>
    <t>Forsten</t>
  </si>
  <si>
    <t>Gesundheit und Robustheit landw. Nutztiere</t>
  </si>
  <si>
    <t xml:space="preserve">Sonderrahmenplan Küstenschutz                              </t>
  </si>
  <si>
    <t>Sonderrahmenplan präventiver Hochwasserschutz</t>
  </si>
  <si>
    <t>Benachteiligte Gebiete (Ausgleichzulage)</t>
  </si>
  <si>
    <t xml:space="preserve">Küstenschutz (ohne Sonderrahmenplan)                            </t>
  </si>
  <si>
    <t>Kleinstunternehmen der Grundversorgung</t>
  </si>
  <si>
    <t>Einrichtungen für lokale Basisdienstleistungen</t>
  </si>
  <si>
    <t>wasserwirtschaftliche Maßnahmen</t>
  </si>
  <si>
    <t xml:space="preserve">138. Finanzielle Aufwendungen des Bundes und der Länder   </t>
  </si>
  <si>
    <t>nicht-produktiver investiver Naturschutz</t>
  </si>
  <si>
    <t>Qu e l l e: BMEL (113).</t>
  </si>
  <si>
    <t>Bund</t>
  </si>
  <si>
    <r>
      <t>Insgesamt</t>
    </r>
    <r>
      <rPr>
        <sz val="7"/>
        <rFont val="Times New Roman"/>
        <family val="1"/>
      </rPr>
      <t xml:space="preserve"> </t>
    </r>
    <r>
      <rPr>
        <vertAlign val="superscript"/>
        <sz val="7"/>
        <rFont val="Times New Roman"/>
        <family val="1"/>
      </rPr>
      <t>1)</t>
    </r>
  </si>
  <si>
    <t>Pläne Entwicklg. ländl. Gemeinden</t>
  </si>
  <si>
    <t>Entwicklungskonzepte</t>
  </si>
  <si>
    <t>Vertragsnaturschutz</t>
  </si>
  <si>
    <t>Sonderrahmenplan Förderung der ländl. Entwicklung</t>
  </si>
  <si>
    <t>Veröffentlicht unter: BMEL-Statistik.de</t>
  </si>
  <si>
    <t>Verlängerte Datenreihen erhalten Sie durch Aufklappen der Gruppierung in der Kopfzeile.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</si>
  <si>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</si>
  <si>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</si>
  <si>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</si>
  <si>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</si>
  <si>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</si>
  <si>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Qu e l l e: BMEL (121).</t>
  </si>
  <si>
    <t>Naturnahe Waldbewirtschaftung</t>
  </si>
  <si>
    <t>Extremwetter-Wald-Maßnahmen</t>
  </si>
  <si>
    <t>Q u e l l e: BMEL (121).</t>
  </si>
  <si>
    <t>Pläne für die Entwicklung ländlicher Gemeinden</t>
  </si>
  <si>
    <t>Markt- und standortangepasste Landbewirtschaftung</t>
  </si>
  <si>
    <t xml:space="preserve">Markt- und standortangepasste Landbewirtschaftung </t>
  </si>
  <si>
    <t>Benachteiligte Gebiete (Ausgleichszulage)</t>
  </si>
  <si>
    <t>Regionalbudget</t>
  </si>
  <si>
    <t>Dorfentwicklung</t>
  </si>
  <si>
    <t xml:space="preserve">Integration naturbetonter Strukturelemente der Feldflur </t>
  </si>
  <si>
    <t>Förderung besonders nachhaltiger Verfahren auf dem Dauergrünland</t>
  </si>
  <si>
    <t>Förderung extensiver Obstbestände</t>
  </si>
  <si>
    <t xml:space="preserve">Förderung besonders nachhaltiger und tiergerechter Haltungsverfahren </t>
  </si>
  <si>
    <t>Erhaltung der Vielfalt der genetischen Ressourcen in der Landwirtschaft</t>
  </si>
  <si>
    <t>Schutz vor Schäden durch den Wolf</t>
  </si>
  <si>
    <t>Sonderrahmenplan Insektenschutz</t>
  </si>
  <si>
    <t xml:space="preserve">137. Finanzielle Aufwendungen des Bundes und der Länder   </t>
  </si>
  <si>
    <t>Planungsinstrumente der ländlichen Entwicklung</t>
  </si>
  <si>
    <t>Integrierte ländliche Entwicklung</t>
  </si>
  <si>
    <t>Förderung der Zusammenarbeit im ländlichen Raum für eine markt- und standortangepasste sowie umweltgerechte Landbewirtschaftung einschließlich Vertragsnaturschutz und Landschaftspflege</t>
  </si>
  <si>
    <t>Förderung des Ökologischen Landbaus und anderer besonders nachhaltiger gesamtbetrieblicher Verfahren</t>
  </si>
  <si>
    <t>Förderung von besonders nachhaltigen Verfahren im Ackerbau oder bei einjährigen Sonderkulturen</t>
  </si>
  <si>
    <t>Förderung besonders nachhaltiger Verfahren bei Dauerkulturen und extensiven Obstbeständen</t>
  </si>
  <si>
    <t>darunter: Naturnahe Waldbewirtschaftung</t>
  </si>
  <si>
    <t>darunter: Maßnahmen zur Bewältigung der durch Extremwetterereignisse verursachten Folgen im Wald</t>
  </si>
  <si>
    <t>Dem ländlichen Charakter angepasste Infrastrukturmaßnahmen</t>
  </si>
  <si>
    <t>Breitbandversorgung ländlicher Räume (ab 2008)</t>
  </si>
  <si>
    <t>Verbesserung der Vermarktungsstrukturen</t>
  </si>
  <si>
    <t>Verbesserung der Verarbeitungs- und Vermarktungsstrukturen landwirtschaftlicher Erzeugnisse</t>
  </si>
  <si>
    <t>Verbesserung der Verarbeitungs- und Vermarktungsstrukturen der Fischwirtschaft</t>
  </si>
  <si>
    <t>Markt- und standortangepasste sowie umweltgerechte Landbewirtschaftung einschließlich Vertragsnaturschutz und Landschaftspflege</t>
  </si>
  <si>
    <t>Nicht-produktiver investiver Naturschutz</t>
  </si>
  <si>
    <t>Gesundheit und Robustheit landwirtschaftlicher Nutztiere</t>
  </si>
  <si>
    <t>Wasserwirtschaftliche Maßnahmen</t>
  </si>
  <si>
    <t>darunter: Hochwasserschutz einschl. Neubau von Deichen</t>
  </si>
  <si>
    <t xml:space="preserve">Sonderrahmenplan "Maßnahmen des Küstenschutzes in Folge des Klimawandels"                      </t>
  </si>
  <si>
    <t>Sonderrahmenplan "Maßnahmen des präventiven Hochwasserschutzes"</t>
  </si>
  <si>
    <t>Sonderrahmenplan "Förderung der ländlichen Entwicklung"</t>
  </si>
  <si>
    <t>Sonderrahmenplan "Maßnahmen zum Insektenschutz in der Agrarlandschaft"</t>
  </si>
  <si>
    <t>Neuordnung ländlichen Grundbesitzes und Gestaltung des ländl. Raumes</t>
  </si>
  <si>
    <r>
      <t>Insges.</t>
    </r>
    <r>
      <rPr>
        <sz val="7"/>
        <rFont val="Times New Roman"/>
        <family val="1"/>
      </rPr>
      <t xml:space="preserve"> </t>
    </r>
    <r>
      <rPr>
        <vertAlign val="superscript"/>
        <sz val="7"/>
        <rFont val="Times New Roman"/>
        <family val="1"/>
      </rPr>
      <t>1)</t>
    </r>
  </si>
  <si>
    <r>
      <rPr>
        <sz val="9"/>
        <rFont val="Times New Roman"/>
        <family val="1"/>
      </rPr>
      <t>Noch:</t>
    </r>
    <r>
      <rPr>
        <b/>
        <sz val="9"/>
        <rFont val="Times New Roman"/>
        <family val="1"/>
      </rPr>
      <t xml:space="preserve"> 137. Finanzielle Aufwendungen des Bundes und der Länder   </t>
    </r>
  </si>
  <si>
    <t>Fußnoten siehe nächste Seite.</t>
  </si>
  <si>
    <t>Fortsetzung Seite 144.</t>
  </si>
  <si>
    <r>
      <t>Mio. Euro</t>
    </r>
    <r>
      <rPr>
        <b/>
        <sz val="9"/>
        <rFont val="Times New Roman"/>
        <family val="1"/>
      </rPr>
      <t xml:space="preserve"> </t>
    </r>
    <r>
      <rPr>
        <sz val="9"/>
        <rFont val="Times New Roman"/>
        <family val="1"/>
      </rPr>
      <t>(Ist-Beträge)</t>
    </r>
  </si>
  <si>
    <t>Neuordnung ländlichen Grundbesitzes und Gestaltung des ländlichen Raumes</t>
  </si>
  <si>
    <t>Förderung besonders nachhaltiger Verfahren im Zusammenhang mit der Umsetzung der FFH- und der Vogelschutzrichtlinie</t>
  </si>
  <si>
    <t>Investitionsförderung zur Einrichtung von Agroforstsystemen</t>
  </si>
  <si>
    <t>Forstwirtschaftliche Infrastruktur</t>
  </si>
  <si>
    <t>Forstwirtschaftliche Zusammenschlüsse</t>
  </si>
  <si>
    <t>Erstaufforstung</t>
  </si>
  <si>
    <t>Vertragsnaturschutz im Wald</t>
  </si>
  <si>
    <t>Förderung von Maßnahmen zur Bewältigung der durch Extremwetterereignisse verursachten Folgen im Wald</t>
  </si>
  <si>
    <t>Andere wasserwirtschaftlichen Maßnahmen</t>
  </si>
  <si>
    <t>Sonderrahmenplan "Maßnahmen des Ökolandbaus und der Biologischen Vielfalt"</t>
  </si>
  <si>
    <t>Förderung biologischer und biotechnischer Verfahren bei Acker- und Dauerkulturen sowie besonders nachhaltiger Verfahren bei extensiven Obstbeständen</t>
  </si>
  <si>
    <t>Hochwasserschutz (Neubau u. Verstärkung von Hochwasserschutzanlagen, Rückverlegung und Rückbau von Deichen, Wildbachverbauung)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</si>
</sst>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00"/>
    <numFmt numFmtId="166" formatCode="#\ ##0.00_)"/>
    <numFmt numFmtId="167" formatCode="#,##0.000_ ;\-#,##0.000\ "/>
    <numFmt numFmtId="168" formatCode="#,##0.000"/>
    <numFmt numFmtId="169" formatCode="#,##0.0\ \ &quot;5)&quot;"/>
    <numFmt numFmtId="170" formatCode="0.00_)"/>
    <numFmt numFmtId="171" formatCode="0\ 000.00_)"/>
  </numFmts>
  <fonts count="22" x14ac:knownFonts="1">
    <font>
      <sz val="10"/>
      <name val="Arial"/>
    </font>
    <font>
      <sz val="7"/>
      <name val="Times New Roman"/>
      <family val="1"/>
    </font>
    <font>
      <b/>
      <sz val="11"/>
      <name val="Times New Roman"/>
      <family val="1"/>
    </font>
    <font>
      <sz val="9"/>
      <name val="Times New Roman"/>
      <family val="1"/>
    </font>
    <font>
      <b/>
      <sz val="9"/>
      <name val="Times New Roman"/>
      <family val="1"/>
    </font>
    <font>
      <sz val="8"/>
      <name val="Times New Roman"/>
      <family val="1"/>
    </font>
    <font>
      <sz val="10"/>
      <name val="Times New Roman"/>
      <family val="1"/>
    </font>
    <font>
      <b/>
      <sz val="8"/>
      <name val="Times New Roman"/>
      <family val="1"/>
    </font>
    <font>
      <b/>
      <sz val="10"/>
      <color indexed="10"/>
      <name val="Times New Roman"/>
      <family val="1"/>
    </font>
    <font>
      <sz val="10"/>
      <name val="Times New Roman"/>
      <family val="1"/>
    </font>
    <font>
      <sz val="8"/>
      <name val="Arial"/>
      <family val="2"/>
    </font>
    <font>
      <vertAlign val="superscript"/>
      <sz val="7"/>
      <name val="Times New Roman"/>
      <family val="1"/>
    </font>
    <font>
      <sz val="10"/>
      <color rgb="FFFF0000"/>
      <name val="Times New Roman"/>
      <family val="1"/>
    </font>
    <font>
      <sz val="10"/>
      <name val="Arial"/>
      <family val="2"/>
    </font>
    <font>
      <b/>
      <sz val="14"/>
      <color rgb="FF000000"/>
      <name val="Times New Roman"/>
      <family val="1"/>
    </font>
    <font>
      <b/>
      <sz val="8.5"/>
      <color rgb="FF000000"/>
      <name val="Times New Roman"/>
      <family val="1"/>
    </font>
    <font>
      <sz val="8.5"/>
      <color rgb="FF000000"/>
      <name val="Times New Roman"/>
      <family val="1"/>
    </font>
    <font>
      <sz val="8"/>
      <color theme="1"/>
      <name val="Times New Roman"/>
      <family val="1"/>
    </font>
    <font>
      <b/>
      <sz val="8"/>
      <color theme="1"/>
      <name val="Times New Roman"/>
      <family val="1"/>
    </font>
    <font>
      <sz val="12"/>
      <name val="Cambria"/>
      <family val="1"/>
    </font>
    <font>
      <sz val="10"/>
      <color rgb="FFFF0000"/>
      <name val="Arial"/>
      <family val="2"/>
    </font>
    <font>
      <strike/>
      <sz val="7"/>
      <color rgb="FFFF0000"/>
      <name val="Times New Roman"/>
      <family val="1"/>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9" fillId="0" borderId="0"/>
    <xf numFmtId="0" fontId="13" fillId="0" borderId="0"/>
    <xf numFmtId="0" fontId="13" fillId="0" borderId="0"/>
  </cellStyleXfs>
  <cellXfs count="128">
    <xf numFmtId="0" fontId="0" fillId="0" borderId="0" xfId="0"/>
    <xf numFmtId="0" fontId="2"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xf numFmtId="0" fontId="5" fillId="0" borderId="1"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164" fontId="5" fillId="0" borderId="4" xfId="0" applyNumberFormat="1" applyFont="1" applyBorder="1"/>
    <xf numFmtId="164" fontId="5" fillId="0" borderId="0" xfId="0" applyNumberFormat="1" applyFont="1" applyBorder="1"/>
    <xf numFmtId="0" fontId="6" fillId="0" borderId="0" xfId="0" applyFont="1"/>
    <xf numFmtId="0" fontId="5" fillId="0" borderId="4" xfId="0" applyFont="1" applyBorder="1"/>
    <xf numFmtId="0" fontId="6" fillId="0" borderId="5" xfId="0" applyFont="1" applyBorder="1"/>
    <xf numFmtId="0" fontId="6" fillId="0" borderId="0" xfId="0" applyFont="1" applyBorder="1" applyAlignment="1">
      <alignment horizontal="center" vertical="center"/>
    </xf>
    <xf numFmtId="0" fontId="7" fillId="0" borderId="0" xfId="0" applyFont="1" applyBorder="1"/>
    <xf numFmtId="0" fontId="5"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5" fillId="0" borderId="0" xfId="0" applyFont="1" applyBorder="1" applyAlignment="1">
      <alignment vertical="center" wrapText="1"/>
    </xf>
    <xf numFmtId="0" fontId="8" fillId="0" borderId="0" xfId="0" applyFont="1"/>
    <xf numFmtId="0" fontId="6" fillId="0" borderId="6" xfId="0" applyFont="1" applyBorder="1"/>
    <xf numFmtId="0" fontId="5" fillId="0" borderId="7" xfId="0" applyFont="1" applyBorder="1"/>
    <xf numFmtId="164" fontId="5" fillId="0" borderId="7" xfId="0" applyNumberFormat="1" applyFont="1" applyBorder="1"/>
    <xf numFmtId="0" fontId="3" fillId="0" borderId="0" xfId="0" applyFont="1"/>
    <xf numFmtId="4" fontId="3" fillId="0" borderId="0" xfId="0" applyNumberFormat="1" applyFont="1"/>
    <xf numFmtId="4" fontId="4" fillId="0" borderId="0" xfId="0" applyNumberFormat="1" applyFont="1"/>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12" fillId="0" borderId="0" xfId="0" applyFont="1"/>
    <xf numFmtId="0" fontId="1" fillId="0" borderId="0" xfId="0" applyFont="1" applyBorder="1"/>
    <xf numFmtId="164" fontId="1" fillId="0" borderId="0" xfId="0" applyNumberFormat="1" applyFont="1" applyBorder="1"/>
    <xf numFmtId="166" fontId="5" fillId="0" borderId="0" xfId="1" applyNumberFormat="1" applyFont="1" applyBorder="1" applyAlignment="1">
      <alignment horizontal="right"/>
    </xf>
    <xf numFmtId="166" fontId="5" fillId="0" borderId="1" xfId="1" applyNumberFormat="1" applyFont="1" applyBorder="1" applyAlignment="1">
      <alignment horizontal="right"/>
    </xf>
    <xf numFmtId="166" fontId="7" fillId="0" borderId="0" xfId="1" applyNumberFormat="1" applyFont="1" applyBorder="1" applyAlignment="1">
      <alignment horizontal="right"/>
    </xf>
    <xf numFmtId="166" fontId="7" fillId="0" borderId="1" xfId="1" applyNumberFormat="1" applyFont="1" applyBorder="1" applyAlignment="1">
      <alignment horizontal="right"/>
    </xf>
    <xf numFmtId="166" fontId="5" fillId="0" borderId="0" xfId="1" applyNumberFormat="1" applyFont="1" applyBorder="1" applyAlignment="1">
      <alignment horizontal="right" vertical="center"/>
    </xf>
    <xf numFmtId="166" fontId="7" fillId="0" borderId="1" xfId="0" applyNumberFormat="1" applyFont="1" applyBorder="1" applyAlignment="1">
      <alignment horizontal="right" vertical="center"/>
    </xf>
    <xf numFmtId="166" fontId="5" fillId="0" borderId="1" xfId="0" applyNumberFormat="1" applyFont="1" applyBorder="1" applyAlignment="1">
      <alignment horizontal="right" vertical="center"/>
    </xf>
    <xf numFmtId="166" fontId="7" fillId="0" borderId="0" xfId="1" applyNumberFormat="1" applyFont="1" applyBorder="1" applyAlignment="1">
      <alignment horizontal="right" vertical="center"/>
    </xf>
    <xf numFmtId="166" fontId="7" fillId="0" borderId="1" xfId="1" applyNumberFormat="1" applyFont="1" applyBorder="1" applyAlignment="1">
      <alignment horizontal="right" vertical="center"/>
    </xf>
    <xf numFmtId="166" fontId="5" fillId="0" borderId="1" xfId="1" applyNumberFormat="1" applyFont="1" applyBorder="1" applyAlignment="1">
      <alignment horizontal="right" vertical="center"/>
    </xf>
    <xf numFmtId="164" fontId="1" fillId="0" borderId="0" xfId="0" applyNumberFormat="1" applyFont="1" applyBorder="1" applyAlignment="1">
      <alignment horizontal="right"/>
    </xf>
    <xf numFmtId="164" fontId="5" fillId="0" borderId="10" xfId="0" applyNumberFormat="1" applyFont="1" applyBorder="1"/>
    <xf numFmtId="166" fontId="5" fillId="0" borderId="1" xfId="1" applyNumberFormat="1" applyFont="1" applyBorder="1" applyAlignment="1"/>
    <xf numFmtId="165" fontId="7" fillId="0" borderId="0" xfId="0" applyNumberFormat="1" applyFont="1" applyBorder="1" applyAlignment="1">
      <alignment vertical="center"/>
    </xf>
    <xf numFmtId="165" fontId="6" fillId="0" borderId="0" xfId="0" applyNumberFormat="1" applyFont="1"/>
    <xf numFmtId="2" fontId="7" fillId="0" borderId="1" xfId="1" applyNumberFormat="1" applyFont="1" applyBorder="1" applyAlignment="1">
      <alignment horizontal="right" vertical="center"/>
    </xf>
    <xf numFmtId="0" fontId="1" fillId="0" borderId="0" xfId="0" applyFont="1" applyFill="1" applyBorder="1"/>
    <xf numFmtId="0" fontId="13" fillId="0" borderId="0" xfId="2"/>
    <xf numFmtId="0" fontId="15" fillId="0" borderId="0" xfId="2" applyFont="1" applyAlignment="1">
      <alignment horizontal="justify" vertical="center"/>
    </xf>
    <xf numFmtId="167" fontId="6" fillId="0" borderId="0" xfId="0" applyNumberFormat="1" applyFont="1"/>
    <xf numFmtId="0" fontId="5" fillId="0" borderId="0" xfId="0" applyFont="1" applyBorder="1" applyAlignment="1">
      <alignment horizontal="left" vertical="center" wrapText="1"/>
    </xf>
    <xf numFmtId="2" fontId="5" fillId="0" borderId="1" xfId="1" applyNumberFormat="1" applyFont="1" applyBorder="1" applyAlignment="1">
      <alignment horizontal="right"/>
    </xf>
    <xf numFmtId="2" fontId="5" fillId="0" borderId="0" xfId="1" applyNumberFormat="1" applyFont="1" applyBorder="1" applyAlignment="1">
      <alignment horizontal="right" vertical="center"/>
    </xf>
    <xf numFmtId="166" fontId="5" fillId="0" borderId="1" xfId="1" applyNumberFormat="1" applyFont="1" applyBorder="1" applyAlignment="1">
      <alignment horizontal="right"/>
    </xf>
    <xf numFmtId="0" fontId="5" fillId="0" borderId="0" xfId="0" applyFont="1" applyBorder="1" applyAlignment="1">
      <alignment vertical="center" wrapText="1"/>
    </xf>
    <xf numFmtId="166" fontId="5" fillId="0" borderId="0" xfId="1" applyNumberFormat="1" applyFont="1" applyBorder="1" applyAlignment="1">
      <alignment horizontal="right"/>
    </xf>
    <xf numFmtId="0" fontId="17" fillId="0" borderId="0" xfId="0" applyFont="1" applyBorder="1" applyAlignment="1">
      <alignment vertical="center"/>
    </xf>
    <xf numFmtId="0" fontId="18" fillId="0" borderId="0" xfId="0" applyFont="1" applyBorder="1" applyAlignment="1">
      <alignment vertical="center"/>
    </xf>
    <xf numFmtId="168" fontId="5" fillId="0" borderId="0" xfId="1" applyNumberFormat="1" applyFont="1" applyBorder="1" applyAlignment="1">
      <alignment horizontal="right"/>
    </xf>
    <xf numFmtId="165" fontId="5" fillId="0" borderId="0" xfId="1" applyNumberFormat="1" applyFont="1" applyBorder="1" applyAlignment="1">
      <alignment horizontal="right"/>
    </xf>
    <xf numFmtId="0" fontId="6" fillId="0" borderId="0" xfId="0" applyFont="1" applyBorder="1"/>
    <xf numFmtId="0" fontId="5" fillId="0" borderId="0" xfId="0" applyFont="1" applyBorder="1" applyAlignment="1"/>
    <xf numFmtId="0" fontId="17" fillId="0" borderId="0" xfId="0" applyFont="1" applyBorder="1" applyAlignment="1"/>
    <xf numFmtId="168" fontId="5" fillId="0" borderId="1" xfId="0" applyNumberFormat="1" applyFont="1" applyBorder="1" applyAlignment="1"/>
    <xf numFmtId="0" fontId="7" fillId="0" borderId="0" xfId="0" applyFont="1" applyBorder="1" applyAlignment="1"/>
    <xf numFmtId="0" fontId="7" fillId="0" borderId="0" xfId="0" applyFont="1" applyBorder="1" applyAlignment="1">
      <alignment horizontal="left"/>
    </xf>
    <xf numFmtId="0" fontId="5" fillId="0" borderId="0" xfId="0" applyFont="1" applyBorder="1" applyAlignment="1">
      <alignment wrapText="1"/>
    </xf>
    <xf numFmtId="0" fontId="5" fillId="0" borderId="0" xfId="0" applyFont="1" applyBorder="1" applyAlignment="1">
      <alignment horizontal="left" wrapText="1"/>
    </xf>
    <xf numFmtId="0" fontId="18" fillId="0" borderId="0" xfId="0" applyFont="1" applyBorder="1" applyAlignment="1"/>
    <xf numFmtId="166" fontId="5" fillId="0" borderId="1" xfId="1" applyNumberFormat="1" applyFont="1" applyBorder="1" applyAlignment="1">
      <alignment horizontal="right"/>
    </xf>
    <xf numFmtId="166" fontId="5" fillId="0" borderId="0" xfId="1" applyNumberFormat="1" applyFont="1" applyBorder="1" applyAlignment="1">
      <alignment horizontal="right"/>
    </xf>
    <xf numFmtId="0" fontId="20" fillId="0" borderId="0" xfId="0" applyFont="1"/>
    <xf numFmtId="0" fontId="21" fillId="0" borderId="0" xfId="0" applyFont="1" applyFill="1" applyBorder="1"/>
    <xf numFmtId="166" fontId="5" fillId="0" borderId="1" xfId="1" applyNumberFormat="1" applyFont="1" applyBorder="1" applyAlignment="1">
      <alignment horizontal="right"/>
    </xf>
    <xf numFmtId="0" fontId="5" fillId="0" borderId="0" xfId="0" applyFont="1" applyBorder="1" applyAlignment="1">
      <alignment vertical="center" wrapText="1"/>
    </xf>
    <xf numFmtId="0" fontId="7" fillId="0" borderId="0" xfId="0" applyFont="1" applyBorder="1" applyAlignment="1">
      <alignment vertical="center" wrapText="1"/>
    </xf>
    <xf numFmtId="166" fontId="5" fillId="0" borderId="1" xfId="1" applyNumberFormat="1" applyFont="1" applyBorder="1" applyAlignment="1">
      <alignment horizontal="right"/>
    </xf>
    <xf numFmtId="0" fontId="5" fillId="0" borderId="0" xfId="0" applyFont="1" applyBorder="1" applyAlignment="1">
      <alignment vertical="center" wrapText="1"/>
    </xf>
    <xf numFmtId="166" fontId="5" fillId="0" borderId="0" xfId="1" applyNumberFormat="1" applyFont="1" applyBorder="1" applyAlignment="1">
      <alignment horizontal="right"/>
    </xf>
    <xf numFmtId="0" fontId="19" fillId="0" borderId="5" xfId="3" applyFont="1" applyFill="1" applyBorder="1" applyAlignment="1" applyProtection="1">
      <alignment horizontal="center" vertical="center" wrapText="1"/>
      <protection locked="0"/>
    </xf>
    <xf numFmtId="168" fontId="5" fillId="0" borderId="1" xfId="0" applyNumberFormat="1" applyFont="1" applyBorder="1" applyAlignment="1">
      <alignment vertical="center"/>
    </xf>
    <xf numFmtId="168" fontId="5"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2" fontId="5" fillId="0" borderId="1" xfId="1" applyNumberFormat="1" applyFont="1" applyBorder="1" applyAlignment="1">
      <alignment horizontal="right" vertical="center"/>
    </xf>
    <xf numFmtId="0" fontId="1" fillId="0" borderId="0" xfId="0" applyFont="1" applyBorder="1" applyAlignment="1">
      <alignment horizontal="left"/>
    </xf>
    <xf numFmtId="169" fontId="1" fillId="0" borderId="7" xfId="0" applyNumberFormat="1" applyFont="1" applyBorder="1" applyAlignment="1">
      <alignment horizontal="right"/>
    </xf>
    <xf numFmtId="0" fontId="5" fillId="0" borderId="0" xfId="0" applyFont="1" applyBorder="1" applyAlignment="1">
      <alignment vertical="center" wrapText="1"/>
    </xf>
    <xf numFmtId="0" fontId="19" fillId="0" borderId="5" xfId="3" applyFont="1" applyFill="1" applyBorder="1" applyAlignment="1" applyProtection="1">
      <alignment horizontal="center" vertical="center" wrapText="1"/>
      <protection locked="0"/>
    </xf>
    <xf numFmtId="170" fontId="7" fillId="0" borderId="1" xfId="1" applyNumberFormat="1" applyFont="1" applyBorder="1" applyAlignment="1">
      <alignment horizontal="right" vertical="center"/>
    </xf>
    <xf numFmtId="170" fontId="5" fillId="0" borderId="1" xfId="1" applyNumberFormat="1" applyFont="1" applyBorder="1" applyAlignment="1">
      <alignment horizontal="right" vertical="center"/>
    </xf>
    <xf numFmtId="170" fontId="5" fillId="0" borderId="1" xfId="1" applyNumberFormat="1" applyFont="1" applyBorder="1" applyAlignment="1">
      <alignment horizontal="right"/>
    </xf>
    <xf numFmtId="170" fontId="7" fillId="0" borderId="1" xfId="1" applyNumberFormat="1" applyFont="1" applyBorder="1" applyAlignment="1">
      <alignment horizontal="right"/>
    </xf>
    <xf numFmtId="170" fontId="5" fillId="0" borderId="0" xfId="0" applyNumberFormat="1" applyFont="1" applyBorder="1" applyAlignment="1">
      <alignment vertical="center"/>
    </xf>
    <xf numFmtId="170" fontId="7" fillId="0" borderId="0" xfId="0" applyNumberFormat="1" applyFont="1" applyBorder="1" applyAlignment="1">
      <alignment vertical="center"/>
    </xf>
    <xf numFmtId="170" fontId="5" fillId="0" borderId="0" xfId="0" applyNumberFormat="1" applyFont="1" applyBorder="1" applyAlignment="1"/>
    <xf numFmtId="170" fontId="7" fillId="0" borderId="0" xfId="0" applyNumberFormat="1" applyFont="1" applyBorder="1" applyAlignment="1"/>
    <xf numFmtId="171" fontId="7" fillId="0" borderId="1" xfId="1" applyNumberFormat="1" applyFont="1" applyBorder="1" applyAlignment="1">
      <alignment horizontal="right" vertical="center"/>
    </xf>
    <xf numFmtId="0" fontId="5" fillId="0" borderId="0" xfId="0" applyFont="1" applyBorder="1" applyAlignment="1">
      <alignment vertical="center" wrapText="1"/>
    </xf>
    <xf numFmtId="0" fontId="19" fillId="0" borderId="5" xfId="3" applyFont="1" applyFill="1" applyBorder="1" applyAlignment="1" applyProtection="1">
      <alignment horizontal="center" vertical="center" wrapText="1"/>
      <protection locked="0"/>
    </xf>
    <xf numFmtId="2" fontId="0" fillId="0" borderId="0" xfId="0" applyNumberFormat="1"/>
    <xf numFmtId="170" fontId="0" fillId="0" borderId="0" xfId="0" applyNumberFormat="1"/>
    <xf numFmtId="0" fontId="5" fillId="0" borderId="0" xfId="0" applyFont="1" applyFill="1" applyBorder="1" applyAlignment="1">
      <alignment vertical="center" wrapText="1"/>
    </xf>
    <xf numFmtId="0" fontId="5"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166" fontId="5" fillId="0" borderId="1" xfId="1" applyNumberFormat="1" applyFont="1" applyBorder="1" applyAlignment="1">
      <alignment horizontal="right"/>
    </xf>
    <xf numFmtId="166" fontId="0" fillId="0" borderId="1" xfId="0" applyNumberFormat="1" applyBorder="1" applyAlignment="1">
      <alignment horizontal="right"/>
    </xf>
    <xf numFmtId="0" fontId="5" fillId="0" borderId="0" xfId="0" applyFont="1" applyBorder="1" applyAlignment="1">
      <alignment vertical="center" wrapText="1"/>
    </xf>
    <xf numFmtId="0" fontId="0" fillId="0" borderId="0" xfId="0" applyAlignment="1">
      <alignmen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166" fontId="5" fillId="0" borderId="0" xfId="1" applyNumberFormat="1" applyFont="1" applyBorder="1" applyAlignment="1">
      <alignment horizontal="right"/>
    </xf>
    <xf numFmtId="166" fontId="0" fillId="0" borderId="0" xfId="0" applyNumberFormat="1" applyBorder="1" applyAlignment="1">
      <alignment horizontal="right"/>
    </xf>
    <xf numFmtId="0" fontId="14" fillId="0" borderId="0" xfId="2" applyFont="1" applyAlignment="1">
      <alignment horizontal="center" vertical="center"/>
    </xf>
    <xf numFmtId="0" fontId="16" fillId="0" borderId="0" xfId="2" applyFont="1" applyAlignment="1">
      <alignment horizontal="left" vertical="top"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0" fontId="6" fillId="0" borderId="4" xfId="0" applyFont="1" applyBorder="1" applyAlignment="1">
      <alignment horizontal="center"/>
    </xf>
    <xf numFmtId="0" fontId="4" fillId="0" borderId="0" xfId="0" applyFont="1" applyBorder="1" applyAlignment="1">
      <alignment horizontal="center"/>
    </xf>
    <xf numFmtId="0" fontId="19" fillId="0" borderId="5" xfId="3" applyFont="1" applyFill="1" applyBorder="1" applyAlignment="1" applyProtection="1">
      <alignment horizontal="center" vertical="center" wrapText="1"/>
      <protection locked="0"/>
    </xf>
  </cellXfs>
  <cellStyles count="4">
    <cellStyle name="Standard" xfId="0" builtinId="0"/>
    <cellStyle name="Standard 2 2" xfId="2"/>
    <cellStyle name="Standard_2020500-1" xfId="1"/>
    <cellStyle name="Standard_GAK 2001 Kassenergebniss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19966</xdr:rowOff>
    </xdr:from>
    <xdr:to>
      <xdr:col>4</xdr:col>
      <xdr:colOff>595774</xdr:colOff>
      <xdr:row>51</xdr:row>
      <xdr:rowOff>34139</xdr:rowOff>
    </xdr:to>
    <xdr:sp macro="" textlink="">
      <xdr:nvSpPr>
        <xdr:cNvPr id="2" name="Text 1"/>
        <xdr:cNvSpPr txBox="1">
          <a:spLocks noChangeArrowheads="1"/>
        </xdr:cNvSpPr>
      </xdr:nvSpPr>
      <xdr:spPr bwMode="auto">
        <a:xfrm>
          <a:off x="0" y="6330959"/>
          <a:ext cx="4321119" cy="282113"/>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1) Länderanteil an den Ausgaben 40 v.H. bzw. 30 v.H beim Küstenschutz,  Bundesanteil 60 v.H. bzw. 70 v.H. beim Küstenschutz. </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twoCellAnchor>
    <xdr:from>
      <xdr:col>4</xdr:col>
      <xdr:colOff>189461</xdr:colOff>
      <xdr:row>3</xdr:row>
      <xdr:rowOff>23379</xdr:rowOff>
    </xdr:from>
    <xdr:to>
      <xdr:col>5</xdr:col>
      <xdr:colOff>14750</xdr:colOff>
      <xdr:row>5</xdr:row>
      <xdr:rowOff>2484</xdr:rowOff>
    </xdr:to>
    <xdr:sp macro="" textlink="">
      <xdr:nvSpPr>
        <xdr:cNvPr id="3" name="Text Box 2"/>
        <xdr:cNvSpPr txBox="1">
          <a:spLocks noChangeArrowheads="1"/>
        </xdr:cNvSpPr>
      </xdr:nvSpPr>
      <xdr:spPr bwMode="auto">
        <a:xfrm>
          <a:off x="3913909" y="512618"/>
          <a:ext cx="427626" cy="196702"/>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93</xdr:row>
      <xdr:rowOff>9525</xdr:rowOff>
    </xdr:from>
    <xdr:to>
      <xdr:col>5</xdr:col>
      <xdr:colOff>480014</xdr:colOff>
      <xdr:row>96</xdr:row>
      <xdr:rowOff>38247</xdr:rowOff>
    </xdr:to>
    <xdr:sp macro="" textlink="">
      <xdr:nvSpPr>
        <xdr:cNvPr id="4" name="Text 1"/>
        <xdr:cNvSpPr txBox="1">
          <a:spLocks noChangeArrowheads="1"/>
        </xdr:cNvSpPr>
      </xdr:nvSpPr>
      <xdr:spPr bwMode="auto">
        <a:xfrm>
          <a:off x="0" y="4572000"/>
          <a:ext cx="4333875" cy="523875"/>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5</xdr:col>
      <xdr:colOff>0</xdr:colOff>
      <xdr:row>57</xdr:row>
      <xdr:rowOff>62865</xdr:rowOff>
    </xdr:from>
    <xdr:to>
      <xdr:col>5</xdr:col>
      <xdr:colOff>751965</xdr:colOff>
      <xdr:row>58</xdr:row>
      <xdr:rowOff>90809</xdr:rowOff>
    </xdr:to>
    <xdr:sp macro="" textlink="">
      <xdr:nvSpPr>
        <xdr:cNvPr id="5" name="Text Box 2"/>
        <xdr:cNvSpPr txBox="1">
          <a:spLocks noChangeArrowheads="1"/>
        </xdr:cNvSpPr>
      </xdr:nvSpPr>
      <xdr:spPr bwMode="auto">
        <a:xfrm>
          <a:off x="3838575" y="600075"/>
          <a:ext cx="514350" cy="161925"/>
        </a:xfrm>
        <a:prstGeom prst="rect">
          <a:avLst/>
        </a:prstGeom>
        <a:noFill/>
        <a:ln w="9525">
          <a:noFill/>
          <a:miter lim="800000"/>
          <a:headEnd/>
          <a:tailEnd/>
        </a:ln>
      </xdr:spPr>
      <xdr:txBody>
        <a:bodyPr vertOverflow="clip" wrap="square" lIns="0" tIns="18288" rIns="27432" bIns="18288" anchor="ctr" upright="1"/>
        <a:lstStyle/>
        <a:p>
          <a:pPr algn="r" rtl="0">
            <a:defRPr sz="1000"/>
          </a:pPr>
          <a:endParaRPr lang="de-DE" sz="600" b="0" i="0" u="none" strike="noStrike" baseline="0">
            <a:solidFill>
              <a:srgbClr val="000000"/>
            </a:solidFill>
            <a:latin typeface="Times New Roman"/>
            <a:cs typeface="Times New Roman"/>
          </a:endParaRPr>
        </a:p>
        <a:p>
          <a:pPr algn="r" rtl="0">
            <a:defRPr sz="1000"/>
          </a:pPr>
          <a:endParaRPr lang="de-DE" sz="600" b="0" i="0" u="none" strike="noStrike" baseline="0">
            <a:solidFill>
              <a:srgbClr val="000000"/>
            </a:solidFill>
            <a:latin typeface="Times New Roman"/>
            <a:cs typeface="Times New Roman"/>
          </a:endParaRPr>
        </a:p>
      </xdr:txBody>
    </xdr:sp>
    <xdr:clientData/>
  </xdr:twoCellAnchor>
  <xdr:twoCellAnchor>
    <xdr:from>
      <xdr:col>0</xdr:col>
      <xdr:colOff>0</xdr:colOff>
      <xdr:row>94</xdr:row>
      <xdr:rowOff>19050</xdr:rowOff>
    </xdr:from>
    <xdr:to>
      <xdr:col>5</xdr:col>
      <xdr:colOff>0</xdr:colOff>
      <xdr:row>97</xdr:row>
      <xdr:rowOff>38100</xdr:rowOff>
    </xdr:to>
    <xdr:sp macro="" textlink="">
      <xdr:nvSpPr>
        <xdr:cNvPr id="9103" name="Text 1"/>
        <xdr:cNvSpPr txBox="1">
          <a:spLocks noChangeArrowheads="1"/>
        </xdr:cNvSpPr>
      </xdr:nvSpPr>
      <xdr:spPr bwMode="auto">
        <a:xfrm>
          <a:off x="0" y="1350645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52</xdr:row>
      <xdr:rowOff>10441</xdr:rowOff>
    </xdr:from>
    <xdr:to>
      <xdr:col>4</xdr:col>
      <xdr:colOff>595774</xdr:colOff>
      <xdr:row>54</xdr:row>
      <xdr:rowOff>34018</xdr:rowOff>
    </xdr:to>
    <xdr:sp macro="" textlink="">
      <xdr:nvSpPr>
        <xdr:cNvPr id="2" name="Text 1"/>
        <xdr:cNvSpPr txBox="1">
          <a:spLocks noChangeArrowheads="1"/>
        </xdr:cNvSpPr>
      </xdr:nvSpPr>
      <xdr:spPr bwMode="auto">
        <a:xfrm>
          <a:off x="0" y="6325516"/>
          <a:ext cx="4323840" cy="280752"/>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1) Länderanteil an den Ausgaben 40 v.H. bzw. 30 v.H beim Küstenschutz,  Bundesanteil 60 v.H. bzw. 70 v.H. beim Küstenschutz. </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twoCellAnchor>
    <xdr:from>
      <xdr:col>4</xdr:col>
      <xdr:colOff>189461</xdr:colOff>
      <xdr:row>3</xdr:row>
      <xdr:rowOff>23379</xdr:rowOff>
    </xdr:from>
    <xdr:to>
      <xdr:col>5</xdr:col>
      <xdr:colOff>14750</xdr:colOff>
      <xdr:row>5</xdr:row>
      <xdr:rowOff>2484</xdr:rowOff>
    </xdr:to>
    <xdr:sp macro="" textlink="">
      <xdr:nvSpPr>
        <xdr:cNvPr id="3" name="Text Box 2"/>
        <xdr:cNvSpPr txBox="1">
          <a:spLocks noChangeArrowheads="1"/>
        </xdr:cNvSpPr>
      </xdr:nvSpPr>
      <xdr:spPr bwMode="auto">
        <a:xfrm>
          <a:off x="3915641" y="537729"/>
          <a:ext cx="461321" cy="188655"/>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96</xdr:row>
      <xdr:rowOff>9525</xdr:rowOff>
    </xdr:from>
    <xdr:to>
      <xdr:col>5</xdr:col>
      <xdr:colOff>480014</xdr:colOff>
      <xdr:row>99</xdr:row>
      <xdr:rowOff>38247</xdr:rowOff>
    </xdr:to>
    <xdr:sp macro="" textlink="">
      <xdr:nvSpPr>
        <xdr:cNvPr id="4" name="Text 1"/>
        <xdr:cNvSpPr txBox="1">
          <a:spLocks noChangeArrowheads="1"/>
        </xdr:cNvSpPr>
      </xdr:nvSpPr>
      <xdr:spPr bwMode="auto">
        <a:xfrm>
          <a:off x="38100" y="13335000"/>
          <a:ext cx="4817699"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5</xdr:col>
      <xdr:colOff>0</xdr:colOff>
      <xdr:row>60</xdr:row>
      <xdr:rowOff>62865</xdr:rowOff>
    </xdr:from>
    <xdr:to>
      <xdr:col>5</xdr:col>
      <xdr:colOff>751965</xdr:colOff>
      <xdr:row>61</xdr:row>
      <xdr:rowOff>81703</xdr:rowOff>
    </xdr:to>
    <xdr:sp macro="" textlink="">
      <xdr:nvSpPr>
        <xdr:cNvPr id="5" name="Text Box 2"/>
        <xdr:cNvSpPr txBox="1">
          <a:spLocks noChangeArrowheads="1"/>
        </xdr:cNvSpPr>
      </xdr:nvSpPr>
      <xdr:spPr bwMode="auto">
        <a:xfrm>
          <a:off x="4371975" y="7559040"/>
          <a:ext cx="748451" cy="182002"/>
        </a:xfrm>
        <a:prstGeom prst="rect">
          <a:avLst/>
        </a:prstGeom>
        <a:noFill/>
        <a:ln w="9525">
          <a:noFill/>
          <a:miter lim="800000"/>
          <a:headEnd/>
          <a:tailEnd/>
        </a:ln>
      </xdr:spPr>
      <xdr:txBody>
        <a:bodyPr vertOverflow="clip" wrap="square" lIns="0" tIns="18288" rIns="27432" bIns="18288" anchor="ctr" upright="1"/>
        <a:lstStyle/>
        <a:p>
          <a:pPr algn="r" rtl="0">
            <a:defRPr sz="1000"/>
          </a:pPr>
          <a:endParaRPr lang="de-DE" sz="600" b="0" i="0" u="none" strike="noStrike" baseline="0">
            <a:solidFill>
              <a:srgbClr val="000000"/>
            </a:solidFill>
            <a:latin typeface="Times New Roman"/>
            <a:cs typeface="Times New Roman"/>
          </a:endParaRPr>
        </a:p>
        <a:p>
          <a:pPr algn="r" rtl="0">
            <a:defRPr sz="1000"/>
          </a:pPr>
          <a:endParaRPr lang="de-DE" sz="600" b="0" i="0" u="none" strike="noStrike" baseline="0">
            <a:solidFill>
              <a:srgbClr val="000000"/>
            </a:solidFill>
            <a:latin typeface="Times New Roman"/>
            <a:cs typeface="Times New Roman"/>
          </a:endParaRPr>
        </a:p>
      </xdr:txBody>
    </xdr:sp>
    <xdr:clientData/>
  </xdr:twoCellAnchor>
  <xdr:twoCellAnchor>
    <xdr:from>
      <xdr:col>0</xdr:col>
      <xdr:colOff>0</xdr:colOff>
      <xdr:row>97</xdr:row>
      <xdr:rowOff>19050</xdr:rowOff>
    </xdr:from>
    <xdr:to>
      <xdr:col>5</xdr:col>
      <xdr:colOff>0</xdr:colOff>
      <xdr:row>100</xdr:row>
      <xdr:rowOff>38100</xdr:rowOff>
    </xdr:to>
    <xdr:sp macro="" textlink="">
      <xdr:nvSpPr>
        <xdr:cNvPr id="16440" name="Text 1"/>
        <xdr:cNvSpPr txBox="1">
          <a:spLocks noChangeArrowheads="1"/>
        </xdr:cNvSpPr>
      </xdr:nvSpPr>
      <xdr:spPr bwMode="auto">
        <a:xfrm>
          <a:off x="0" y="1392555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64203</xdr:rowOff>
    </xdr:from>
    <xdr:to>
      <xdr:col>5</xdr:col>
      <xdr:colOff>1142</xdr:colOff>
      <xdr:row>5</xdr:row>
      <xdr:rowOff>43308</xdr:rowOff>
    </xdr:to>
    <xdr:sp macro="" textlink="">
      <xdr:nvSpPr>
        <xdr:cNvPr id="2" name="Text Box 2"/>
        <xdr:cNvSpPr txBox="1">
          <a:spLocks noChangeArrowheads="1"/>
        </xdr:cNvSpPr>
      </xdr:nvSpPr>
      <xdr:spPr bwMode="auto">
        <a:xfrm>
          <a:off x="3914775" y="569028"/>
          <a:ext cx="458342" cy="188655"/>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92</xdr:row>
      <xdr:rowOff>9525</xdr:rowOff>
    </xdr:from>
    <xdr:to>
      <xdr:col>5</xdr:col>
      <xdr:colOff>480014</xdr:colOff>
      <xdr:row>95</xdr:row>
      <xdr:rowOff>38247</xdr:rowOff>
    </xdr:to>
    <xdr:sp macro="" textlink="">
      <xdr:nvSpPr>
        <xdr:cNvPr id="3" name="Text 1"/>
        <xdr:cNvSpPr txBox="1">
          <a:spLocks noChangeArrowheads="1"/>
        </xdr:cNvSpPr>
      </xdr:nvSpPr>
      <xdr:spPr bwMode="auto">
        <a:xfrm>
          <a:off x="40821" y="13792200"/>
          <a:ext cx="481116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0</xdr:col>
      <xdr:colOff>0</xdr:colOff>
      <xdr:row>80</xdr:row>
      <xdr:rowOff>66675</xdr:rowOff>
    </xdr:from>
    <xdr:to>
      <xdr:col>5</xdr:col>
      <xdr:colOff>0</xdr:colOff>
      <xdr:row>83</xdr:row>
      <xdr:rowOff>85725</xdr:rowOff>
    </xdr:to>
    <xdr:sp macro="" textlink="">
      <xdr:nvSpPr>
        <xdr:cNvPr id="4" name="Text 1"/>
        <xdr:cNvSpPr txBox="1">
          <a:spLocks noChangeArrowheads="1"/>
        </xdr:cNvSpPr>
      </xdr:nvSpPr>
      <xdr:spPr bwMode="auto">
        <a:xfrm>
          <a:off x="0" y="1190625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30</xdr:row>
      <xdr:rowOff>24047</xdr:rowOff>
    </xdr:from>
    <xdr:to>
      <xdr:col>4</xdr:col>
      <xdr:colOff>452899</xdr:colOff>
      <xdr:row>32</xdr:row>
      <xdr:rowOff>108857</xdr:rowOff>
    </xdr:to>
    <xdr:sp macro="" textlink="">
      <xdr:nvSpPr>
        <xdr:cNvPr id="2" name="Text 1"/>
        <xdr:cNvSpPr txBox="1">
          <a:spLocks noChangeArrowheads="1"/>
        </xdr:cNvSpPr>
      </xdr:nvSpPr>
      <xdr:spPr bwMode="auto">
        <a:xfrm>
          <a:off x="0" y="3281597"/>
          <a:ext cx="4367674" cy="265785"/>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1) Länderanteil an den Ausgaben 40 v. H. bzw. 30 v. H beim Küstenschutz,  Bundesanteil 60 v. H. bzw. 70 v. H. beim Küstenschutz. </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twoCellAnchor>
    <xdr:from>
      <xdr:col>0</xdr:col>
      <xdr:colOff>40821</xdr:colOff>
      <xdr:row>74</xdr:row>
      <xdr:rowOff>9525</xdr:rowOff>
    </xdr:from>
    <xdr:to>
      <xdr:col>5</xdr:col>
      <xdr:colOff>480014</xdr:colOff>
      <xdr:row>77</xdr:row>
      <xdr:rowOff>38247</xdr:rowOff>
    </xdr:to>
    <xdr:sp macro="" textlink="">
      <xdr:nvSpPr>
        <xdr:cNvPr id="4" name="Text 1"/>
        <xdr:cNvSpPr txBox="1">
          <a:spLocks noChangeArrowheads="1"/>
        </xdr:cNvSpPr>
      </xdr:nvSpPr>
      <xdr:spPr bwMode="auto">
        <a:xfrm>
          <a:off x="40821" y="10210800"/>
          <a:ext cx="481116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0</xdr:col>
      <xdr:colOff>0</xdr:colOff>
      <xdr:row>62</xdr:row>
      <xdr:rowOff>66675</xdr:rowOff>
    </xdr:from>
    <xdr:to>
      <xdr:col>5</xdr:col>
      <xdr:colOff>0</xdr:colOff>
      <xdr:row>65</xdr:row>
      <xdr:rowOff>85725</xdr:rowOff>
    </xdr:to>
    <xdr:sp macro="" textlink="">
      <xdr:nvSpPr>
        <xdr:cNvPr id="5" name="Text 1"/>
        <xdr:cNvSpPr txBox="1">
          <a:spLocks noChangeArrowheads="1"/>
        </xdr:cNvSpPr>
      </xdr:nvSpPr>
      <xdr:spPr bwMode="auto">
        <a:xfrm>
          <a:off x="0" y="832485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64203</xdr:rowOff>
    </xdr:from>
    <xdr:to>
      <xdr:col>5</xdr:col>
      <xdr:colOff>1142</xdr:colOff>
      <xdr:row>5</xdr:row>
      <xdr:rowOff>43308</xdr:rowOff>
    </xdr:to>
    <xdr:sp macro="" textlink="">
      <xdr:nvSpPr>
        <xdr:cNvPr id="2" name="Text Box 2"/>
        <xdr:cNvSpPr txBox="1">
          <a:spLocks noChangeArrowheads="1"/>
        </xdr:cNvSpPr>
      </xdr:nvSpPr>
      <xdr:spPr bwMode="auto">
        <a:xfrm>
          <a:off x="3914775" y="569028"/>
          <a:ext cx="458342" cy="188655"/>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90</xdr:row>
      <xdr:rowOff>9525</xdr:rowOff>
    </xdr:from>
    <xdr:to>
      <xdr:col>5</xdr:col>
      <xdr:colOff>480014</xdr:colOff>
      <xdr:row>93</xdr:row>
      <xdr:rowOff>38247</xdr:rowOff>
    </xdr:to>
    <xdr:sp macro="" textlink="">
      <xdr:nvSpPr>
        <xdr:cNvPr id="3" name="Text 1"/>
        <xdr:cNvSpPr txBox="1">
          <a:spLocks noChangeArrowheads="1"/>
        </xdr:cNvSpPr>
      </xdr:nvSpPr>
      <xdr:spPr bwMode="auto">
        <a:xfrm>
          <a:off x="40821" y="13792200"/>
          <a:ext cx="481116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0</xdr:col>
      <xdr:colOff>0</xdr:colOff>
      <xdr:row>78</xdr:row>
      <xdr:rowOff>66675</xdr:rowOff>
    </xdr:from>
    <xdr:to>
      <xdr:col>5</xdr:col>
      <xdr:colOff>0</xdr:colOff>
      <xdr:row>81</xdr:row>
      <xdr:rowOff>85725</xdr:rowOff>
    </xdr:to>
    <xdr:sp macro="" textlink="">
      <xdr:nvSpPr>
        <xdr:cNvPr id="4" name="Text 1"/>
        <xdr:cNvSpPr txBox="1">
          <a:spLocks noChangeArrowheads="1"/>
        </xdr:cNvSpPr>
      </xdr:nvSpPr>
      <xdr:spPr bwMode="auto">
        <a:xfrm>
          <a:off x="0" y="1190625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24047</xdr:rowOff>
    </xdr:from>
    <xdr:to>
      <xdr:col>4</xdr:col>
      <xdr:colOff>452899</xdr:colOff>
      <xdr:row>23</xdr:row>
      <xdr:rowOff>108857</xdr:rowOff>
    </xdr:to>
    <xdr:sp macro="" textlink="">
      <xdr:nvSpPr>
        <xdr:cNvPr id="2" name="Text 1"/>
        <xdr:cNvSpPr txBox="1">
          <a:spLocks noChangeArrowheads="1"/>
        </xdr:cNvSpPr>
      </xdr:nvSpPr>
      <xdr:spPr bwMode="auto">
        <a:xfrm>
          <a:off x="0" y="3281597"/>
          <a:ext cx="4367674" cy="265785"/>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1) Länderanteil an den Ausgaben 40 v. H. bzw. 30 v. H beim Küstenschutz,  Bundesanteil 60 v. H. bzw. 70 v. H. beim Küstenschutz. </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twoCellAnchor>
    <xdr:from>
      <xdr:col>3</xdr:col>
      <xdr:colOff>381000</xdr:colOff>
      <xdr:row>3</xdr:row>
      <xdr:rowOff>64203</xdr:rowOff>
    </xdr:from>
    <xdr:to>
      <xdr:col>5</xdr:col>
      <xdr:colOff>1142</xdr:colOff>
      <xdr:row>5</xdr:row>
      <xdr:rowOff>43308</xdr:rowOff>
    </xdr:to>
    <xdr:sp macro="" textlink="">
      <xdr:nvSpPr>
        <xdr:cNvPr id="3" name="Text Box 2"/>
        <xdr:cNvSpPr txBox="1">
          <a:spLocks noChangeArrowheads="1"/>
        </xdr:cNvSpPr>
      </xdr:nvSpPr>
      <xdr:spPr bwMode="auto">
        <a:xfrm>
          <a:off x="3867150" y="521403"/>
          <a:ext cx="505967" cy="188655"/>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65</xdr:row>
      <xdr:rowOff>9525</xdr:rowOff>
    </xdr:from>
    <xdr:to>
      <xdr:col>5</xdr:col>
      <xdr:colOff>480014</xdr:colOff>
      <xdr:row>68</xdr:row>
      <xdr:rowOff>38247</xdr:rowOff>
    </xdr:to>
    <xdr:sp macro="" textlink="">
      <xdr:nvSpPr>
        <xdr:cNvPr id="4" name="Text 1"/>
        <xdr:cNvSpPr txBox="1">
          <a:spLocks noChangeArrowheads="1"/>
        </xdr:cNvSpPr>
      </xdr:nvSpPr>
      <xdr:spPr bwMode="auto">
        <a:xfrm>
          <a:off x="40821" y="10210800"/>
          <a:ext cx="481116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0</xdr:col>
      <xdr:colOff>0</xdr:colOff>
      <xdr:row>53</xdr:row>
      <xdr:rowOff>66675</xdr:rowOff>
    </xdr:from>
    <xdr:to>
      <xdr:col>5</xdr:col>
      <xdr:colOff>0</xdr:colOff>
      <xdr:row>56</xdr:row>
      <xdr:rowOff>85725</xdr:rowOff>
    </xdr:to>
    <xdr:sp macro="" textlink="">
      <xdr:nvSpPr>
        <xdr:cNvPr id="5" name="Text 1"/>
        <xdr:cNvSpPr txBox="1">
          <a:spLocks noChangeArrowheads="1"/>
        </xdr:cNvSpPr>
      </xdr:nvSpPr>
      <xdr:spPr bwMode="auto">
        <a:xfrm>
          <a:off x="0" y="832485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64203</xdr:rowOff>
    </xdr:from>
    <xdr:to>
      <xdr:col>5</xdr:col>
      <xdr:colOff>1142</xdr:colOff>
      <xdr:row>5</xdr:row>
      <xdr:rowOff>43308</xdr:rowOff>
    </xdr:to>
    <xdr:sp macro="" textlink="">
      <xdr:nvSpPr>
        <xdr:cNvPr id="3" name="Text Box 2"/>
        <xdr:cNvSpPr txBox="1">
          <a:spLocks noChangeArrowheads="1"/>
        </xdr:cNvSpPr>
      </xdr:nvSpPr>
      <xdr:spPr bwMode="auto">
        <a:xfrm>
          <a:off x="3918857" y="567667"/>
          <a:ext cx="456981" cy="183212"/>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90</xdr:row>
      <xdr:rowOff>9525</xdr:rowOff>
    </xdr:from>
    <xdr:to>
      <xdr:col>5</xdr:col>
      <xdr:colOff>480014</xdr:colOff>
      <xdr:row>93</xdr:row>
      <xdr:rowOff>38247</xdr:rowOff>
    </xdr:to>
    <xdr:sp macro="" textlink="">
      <xdr:nvSpPr>
        <xdr:cNvPr id="4" name="Text 1"/>
        <xdr:cNvSpPr txBox="1">
          <a:spLocks noChangeArrowheads="1"/>
        </xdr:cNvSpPr>
      </xdr:nvSpPr>
      <xdr:spPr bwMode="auto">
        <a:xfrm>
          <a:off x="40821" y="15049500"/>
          <a:ext cx="479211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0</xdr:col>
      <xdr:colOff>0</xdr:colOff>
      <xdr:row>78</xdr:row>
      <xdr:rowOff>66675</xdr:rowOff>
    </xdr:from>
    <xdr:to>
      <xdr:col>5</xdr:col>
      <xdr:colOff>0</xdr:colOff>
      <xdr:row>81</xdr:row>
      <xdr:rowOff>85725</xdr:rowOff>
    </xdr:to>
    <xdr:sp macro="" textlink="">
      <xdr:nvSpPr>
        <xdr:cNvPr id="5" name="Text 1"/>
        <xdr:cNvSpPr txBox="1">
          <a:spLocks noChangeArrowheads="1"/>
        </xdr:cNvSpPr>
      </xdr:nvSpPr>
      <xdr:spPr bwMode="auto">
        <a:xfrm>
          <a:off x="0" y="12719050"/>
          <a:ext cx="4333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24047</xdr:rowOff>
    </xdr:from>
    <xdr:to>
      <xdr:col>4</xdr:col>
      <xdr:colOff>452899</xdr:colOff>
      <xdr:row>23</xdr:row>
      <xdr:rowOff>108857</xdr:rowOff>
    </xdr:to>
    <xdr:sp macro="" textlink="">
      <xdr:nvSpPr>
        <xdr:cNvPr id="2" name="Text 1"/>
        <xdr:cNvSpPr txBox="1">
          <a:spLocks noChangeArrowheads="1"/>
        </xdr:cNvSpPr>
      </xdr:nvSpPr>
      <xdr:spPr bwMode="auto">
        <a:xfrm>
          <a:off x="0" y="3371404"/>
          <a:ext cx="4371756" cy="261703"/>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1) Länderanteil an den Ausgaben 40 v. H. bzw. 30 v. H beim Küstenschutz,  Bundesanteil 60 v. H. bzw. 70 v. H. beim Küstenschutz. </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twoCellAnchor>
    <xdr:from>
      <xdr:col>3</xdr:col>
      <xdr:colOff>381000</xdr:colOff>
      <xdr:row>3</xdr:row>
      <xdr:rowOff>64203</xdr:rowOff>
    </xdr:from>
    <xdr:to>
      <xdr:col>5</xdr:col>
      <xdr:colOff>1142</xdr:colOff>
      <xdr:row>5</xdr:row>
      <xdr:rowOff>43308</xdr:rowOff>
    </xdr:to>
    <xdr:sp macro="" textlink="">
      <xdr:nvSpPr>
        <xdr:cNvPr id="3" name="Text Box 2"/>
        <xdr:cNvSpPr txBox="1">
          <a:spLocks noChangeArrowheads="1"/>
        </xdr:cNvSpPr>
      </xdr:nvSpPr>
      <xdr:spPr bwMode="auto">
        <a:xfrm>
          <a:off x="3871232" y="567667"/>
          <a:ext cx="504606" cy="183212"/>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65</xdr:row>
      <xdr:rowOff>9525</xdr:rowOff>
    </xdr:from>
    <xdr:to>
      <xdr:col>5</xdr:col>
      <xdr:colOff>480014</xdr:colOff>
      <xdr:row>68</xdr:row>
      <xdr:rowOff>38247</xdr:rowOff>
    </xdr:to>
    <xdr:sp macro="" textlink="">
      <xdr:nvSpPr>
        <xdr:cNvPr id="4" name="Text 1"/>
        <xdr:cNvSpPr txBox="1">
          <a:spLocks noChangeArrowheads="1"/>
        </xdr:cNvSpPr>
      </xdr:nvSpPr>
      <xdr:spPr bwMode="auto">
        <a:xfrm>
          <a:off x="40821" y="16116300"/>
          <a:ext cx="481116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0</xdr:col>
      <xdr:colOff>0</xdr:colOff>
      <xdr:row>53</xdr:row>
      <xdr:rowOff>66675</xdr:rowOff>
    </xdr:from>
    <xdr:to>
      <xdr:col>5</xdr:col>
      <xdr:colOff>0</xdr:colOff>
      <xdr:row>56</xdr:row>
      <xdr:rowOff>85725</xdr:rowOff>
    </xdr:to>
    <xdr:sp macro="" textlink="">
      <xdr:nvSpPr>
        <xdr:cNvPr id="5" name="Text 1"/>
        <xdr:cNvSpPr txBox="1">
          <a:spLocks noChangeArrowheads="1"/>
        </xdr:cNvSpPr>
      </xdr:nvSpPr>
      <xdr:spPr bwMode="auto">
        <a:xfrm>
          <a:off x="0" y="1423035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61</xdr:row>
      <xdr:rowOff>10441</xdr:rowOff>
    </xdr:from>
    <xdr:to>
      <xdr:col>4</xdr:col>
      <xdr:colOff>595774</xdr:colOff>
      <xdr:row>63</xdr:row>
      <xdr:rowOff>122465</xdr:rowOff>
    </xdr:to>
    <xdr:sp macro="" textlink="">
      <xdr:nvSpPr>
        <xdr:cNvPr id="2" name="Text 1"/>
        <xdr:cNvSpPr txBox="1">
          <a:spLocks noChangeArrowheads="1"/>
        </xdr:cNvSpPr>
      </xdr:nvSpPr>
      <xdr:spPr bwMode="auto">
        <a:xfrm>
          <a:off x="0" y="8030491"/>
          <a:ext cx="4367674" cy="283474"/>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1) Länderanteil an den Ausgaben 40 v.H. bzw. 30 v.H beim Küstenschutz,  Bundesanteil 60 v.H. bzw. 70 v.H. beim Küstenschutz. </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twoCellAnchor>
    <xdr:from>
      <xdr:col>4</xdr:col>
      <xdr:colOff>182657</xdr:colOff>
      <xdr:row>3</xdr:row>
      <xdr:rowOff>50594</xdr:rowOff>
    </xdr:from>
    <xdr:to>
      <xdr:col>5</xdr:col>
      <xdr:colOff>7946</xdr:colOff>
      <xdr:row>5</xdr:row>
      <xdr:rowOff>29699</xdr:rowOff>
    </xdr:to>
    <xdr:sp macro="" textlink="">
      <xdr:nvSpPr>
        <xdr:cNvPr id="3" name="Text Box 2"/>
        <xdr:cNvSpPr txBox="1">
          <a:spLocks noChangeArrowheads="1"/>
        </xdr:cNvSpPr>
      </xdr:nvSpPr>
      <xdr:spPr bwMode="auto">
        <a:xfrm>
          <a:off x="3972246" y="560862"/>
          <a:ext cx="403593" cy="183212"/>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105</xdr:row>
      <xdr:rowOff>9525</xdr:rowOff>
    </xdr:from>
    <xdr:to>
      <xdr:col>5</xdr:col>
      <xdr:colOff>480014</xdr:colOff>
      <xdr:row>108</xdr:row>
      <xdr:rowOff>38247</xdr:rowOff>
    </xdr:to>
    <xdr:sp macro="" textlink="">
      <xdr:nvSpPr>
        <xdr:cNvPr id="4" name="Text 1"/>
        <xdr:cNvSpPr txBox="1">
          <a:spLocks noChangeArrowheads="1"/>
        </xdr:cNvSpPr>
      </xdr:nvSpPr>
      <xdr:spPr bwMode="auto">
        <a:xfrm>
          <a:off x="40821" y="15192375"/>
          <a:ext cx="481116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1</xdr:col>
      <xdr:colOff>190500</xdr:colOff>
      <xdr:row>91</xdr:row>
      <xdr:rowOff>19050</xdr:rowOff>
    </xdr:from>
    <xdr:to>
      <xdr:col>5</xdr:col>
      <xdr:colOff>222250</xdr:colOff>
      <xdr:row>94</xdr:row>
      <xdr:rowOff>38100</xdr:rowOff>
    </xdr:to>
    <xdr:sp macro="" textlink="">
      <xdr:nvSpPr>
        <xdr:cNvPr id="5" name="Text 1"/>
        <xdr:cNvSpPr txBox="1">
          <a:spLocks noChangeArrowheads="1"/>
        </xdr:cNvSpPr>
      </xdr:nvSpPr>
      <xdr:spPr bwMode="auto">
        <a:xfrm>
          <a:off x="222250" y="12433300"/>
          <a:ext cx="4381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57</xdr:row>
      <xdr:rowOff>10441</xdr:rowOff>
    </xdr:from>
    <xdr:to>
      <xdr:col>4</xdr:col>
      <xdr:colOff>595774</xdr:colOff>
      <xdr:row>59</xdr:row>
      <xdr:rowOff>34018</xdr:rowOff>
    </xdr:to>
    <xdr:sp macro="" textlink="">
      <xdr:nvSpPr>
        <xdr:cNvPr id="2" name="Text 1"/>
        <xdr:cNvSpPr txBox="1">
          <a:spLocks noChangeArrowheads="1"/>
        </xdr:cNvSpPr>
      </xdr:nvSpPr>
      <xdr:spPr bwMode="auto">
        <a:xfrm>
          <a:off x="0" y="7335166"/>
          <a:ext cx="4320049" cy="280752"/>
        </a:xfrm>
        <a:prstGeom prst="rect">
          <a:avLst/>
        </a:prstGeom>
        <a:noFill/>
        <a:ln w="9525">
          <a:noFill/>
          <a:miter lim="800000"/>
          <a:headEnd/>
          <a:tailEnd/>
        </a:ln>
      </xdr:spPr>
      <xdr:txBody>
        <a:bodyPr vertOverflow="clip" wrap="square" lIns="27432" tIns="18288" rIns="27432" bIns="0" anchor="t" upright="1"/>
        <a:lstStyle/>
        <a:p>
          <a:pPr rtl="0"/>
          <a:r>
            <a:rPr lang="de-DE" sz="700" b="0" i="0" baseline="0">
              <a:effectLst/>
              <a:latin typeface="Times New Roman" panose="02020603050405020304" pitchFamily="18" charset="0"/>
              <a:ea typeface="+mn-ea"/>
              <a:cs typeface="Times New Roman" panose="02020603050405020304" pitchFamily="18" charset="0"/>
            </a:rPr>
            <a:t>1) Länderanteil an den Ausgaben 40 v.H. bzw. 30 v.H beim Küstenschutz,  Bundesanteil 60 v.H. bzw. 70 v.H. beim Küstenschutz. </a:t>
          </a:r>
          <a:endParaRPr lang="de-DE" sz="700">
            <a:effectLst/>
            <a:latin typeface="Times New Roman" panose="02020603050405020304" pitchFamily="18" charset="0"/>
            <a:cs typeface="Times New Roman" panose="02020603050405020304" pitchFamily="18" charset="0"/>
          </a:endParaRPr>
        </a:p>
        <a:p>
          <a:pPr algn="just" rtl="0">
            <a:defRPr sz="1000"/>
          </a:pPr>
          <a:r>
            <a:rPr lang="de-DE" sz="700" b="0" i="0" u="none" strike="noStrike" baseline="0">
              <a:solidFill>
                <a:srgbClr val="000000"/>
              </a:solidFill>
              <a:latin typeface="Times New Roman"/>
              <a:cs typeface="Times New Roman"/>
            </a:rPr>
            <a:t>   </a:t>
          </a:r>
        </a:p>
      </xdr:txBody>
    </xdr:sp>
    <xdr:clientData/>
  </xdr:twoCellAnchor>
  <xdr:twoCellAnchor>
    <xdr:from>
      <xdr:col>4</xdr:col>
      <xdr:colOff>189461</xdr:colOff>
      <xdr:row>3</xdr:row>
      <xdr:rowOff>23379</xdr:rowOff>
    </xdr:from>
    <xdr:to>
      <xdr:col>5</xdr:col>
      <xdr:colOff>14750</xdr:colOff>
      <xdr:row>5</xdr:row>
      <xdr:rowOff>2484</xdr:rowOff>
    </xdr:to>
    <xdr:sp macro="" textlink="">
      <xdr:nvSpPr>
        <xdr:cNvPr id="3" name="Text Box 2"/>
        <xdr:cNvSpPr txBox="1">
          <a:spLocks noChangeArrowheads="1"/>
        </xdr:cNvSpPr>
      </xdr:nvSpPr>
      <xdr:spPr bwMode="auto">
        <a:xfrm>
          <a:off x="3913736" y="537729"/>
          <a:ext cx="472989" cy="188655"/>
        </a:xfrm>
        <a:prstGeom prst="rect">
          <a:avLst/>
        </a:prstGeom>
        <a:noFill/>
        <a:ln w="9525">
          <a:noFill/>
          <a:miter lim="800000"/>
          <a:headEnd/>
          <a:tailEnd/>
        </a:ln>
      </xdr:spPr>
      <xdr:txBody>
        <a:bodyPr vertOverflow="clip" wrap="square" lIns="0" tIns="18288" rIns="27432" bIns="18288" anchor="ctr" upright="1"/>
        <a:lstStyle/>
        <a:p>
          <a:pPr algn="r" rtl="0">
            <a:defRPr sz="1000"/>
          </a:pPr>
          <a:r>
            <a:rPr lang="de-DE" sz="600" b="0" i="0" u="none" strike="noStrike" baseline="0">
              <a:solidFill>
                <a:srgbClr val="000000"/>
              </a:solidFill>
              <a:latin typeface="Times New Roman"/>
              <a:cs typeface="Times New Roman"/>
            </a:rPr>
            <a:t>3160200</a:t>
          </a:r>
        </a:p>
      </xdr:txBody>
    </xdr:sp>
    <xdr:clientData/>
  </xdr:twoCellAnchor>
  <xdr:twoCellAnchor>
    <xdr:from>
      <xdr:col>0</xdr:col>
      <xdr:colOff>40821</xdr:colOff>
      <xdr:row>101</xdr:row>
      <xdr:rowOff>9525</xdr:rowOff>
    </xdr:from>
    <xdr:to>
      <xdr:col>5</xdr:col>
      <xdr:colOff>480014</xdr:colOff>
      <xdr:row>104</xdr:row>
      <xdr:rowOff>38247</xdr:rowOff>
    </xdr:to>
    <xdr:sp macro="" textlink="">
      <xdr:nvSpPr>
        <xdr:cNvPr id="4" name="Text 1"/>
        <xdr:cNvSpPr txBox="1">
          <a:spLocks noChangeArrowheads="1"/>
        </xdr:cNvSpPr>
      </xdr:nvSpPr>
      <xdr:spPr bwMode="auto">
        <a:xfrm>
          <a:off x="40821" y="14344650"/>
          <a:ext cx="4811168" cy="514497"/>
        </a:xfrm>
        <a:prstGeom prst="rect">
          <a:avLst/>
        </a:prstGeom>
        <a:noFill/>
        <a:ln w="9525">
          <a:noFill/>
          <a:miter lim="800000"/>
          <a:headEnd/>
          <a:tailEnd/>
        </a:ln>
      </xdr:spPr>
      <xdr:txBody>
        <a:bodyPr vertOverflow="clip" wrap="square" lIns="27432" tIns="18288" rIns="27432" bIns="0" anchor="t" upright="1"/>
        <a:lstStyle/>
        <a:p>
          <a:pPr algn="just" rtl="0">
            <a:defRPr sz="1000"/>
          </a:pPr>
          <a:endParaRPr lang="de-DE" sz="700" b="0" i="0" u="none" strike="noStrike" baseline="0">
            <a:solidFill>
              <a:srgbClr val="000000"/>
            </a:solidFill>
            <a:latin typeface="Times New Roman"/>
            <a:cs typeface="Times New Roman"/>
          </a:endParaRPr>
        </a:p>
        <a:p>
          <a:pPr algn="just" rtl="0">
            <a:lnSpc>
              <a:spcPts val="700"/>
            </a:lnSpc>
            <a:defRPr sz="1000"/>
          </a:pPr>
          <a:endParaRPr lang="de-DE" sz="700" b="0" i="0" u="none" strike="noStrike" baseline="0">
            <a:solidFill>
              <a:srgbClr val="000000"/>
            </a:solidFill>
            <a:latin typeface="Times New Roman"/>
            <a:cs typeface="Times New Roman"/>
          </a:endParaRPr>
        </a:p>
      </xdr:txBody>
    </xdr:sp>
    <xdr:clientData/>
  </xdr:twoCellAnchor>
  <xdr:twoCellAnchor>
    <xdr:from>
      <xdr:col>5</xdr:col>
      <xdr:colOff>0</xdr:colOff>
      <xdr:row>65</xdr:row>
      <xdr:rowOff>62865</xdr:rowOff>
    </xdr:from>
    <xdr:to>
      <xdr:col>5</xdr:col>
      <xdr:colOff>751965</xdr:colOff>
      <xdr:row>66</xdr:row>
      <xdr:rowOff>81703</xdr:rowOff>
    </xdr:to>
    <xdr:sp macro="" textlink="">
      <xdr:nvSpPr>
        <xdr:cNvPr id="5" name="Text Box 2"/>
        <xdr:cNvSpPr txBox="1">
          <a:spLocks noChangeArrowheads="1"/>
        </xdr:cNvSpPr>
      </xdr:nvSpPr>
      <xdr:spPr bwMode="auto">
        <a:xfrm>
          <a:off x="4371975" y="8568690"/>
          <a:ext cx="751965" cy="180763"/>
        </a:xfrm>
        <a:prstGeom prst="rect">
          <a:avLst/>
        </a:prstGeom>
        <a:noFill/>
        <a:ln w="9525">
          <a:noFill/>
          <a:miter lim="800000"/>
          <a:headEnd/>
          <a:tailEnd/>
        </a:ln>
      </xdr:spPr>
      <xdr:txBody>
        <a:bodyPr vertOverflow="clip" wrap="square" lIns="0" tIns="18288" rIns="27432" bIns="18288" anchor="ctr" upright="1"/>
        <a:lstStyle/>
        <a:p>
          <a:pPr algn="r" rtl="0">
            <a:defRPr sz="1000"/>
          </a:pPr>
          <a:endParaRPr lang="de-DE" sz="600" b="0" i="0" u="none" strike="noStrike" baseline="0">
            <a:solidFill>
              <a:srgbClr val="000000"/>
            </a:solidFill>
            <a:latin typeface="Times New Roman"/>
            <a:cs typeface="Times New Roman"/>
          </a:endParaRPr>
        </a:p>
        <a:p>
          <a:pPr algn="r" rtl="0">
            <a:defRPr sz="1000"/>
          </a:pPr>
          <a:endParaRPr lang="de-DE" sz="600" b="0" i="0" u="none" strike="noStrike" baseline="0">
            <a:solidFill>
              <a:srgbClr val="000000"/>
            </a:solidFill>
            <a:latin typeface="Times New Roman"/>
            <a:cs typeface="Times New Roman"/>
          </a:endParaRPr>
        </a:p>
      </xdr:txBody>
    </xdr:sp>
    <xdr:clientData/>
  </xdr:twoCellAnchor>
  <xdr:twoCellAnchor>
    <xdr:from>
      <xdr:col>0</xdr:col>
      <xdr:colOff>0</xdr:colOff>
      <xdr:row>102</xdr:row>
      <xdr:rowOff>19050</xdr:rowOff>
    </xdr:from>
    <xdr:to>
      <xdr:col>5</xdr:col>
      <xdr:colOff>0</xdr:colOff>
      <xdr:row>105</xdr:row>
      <xdr:rowOff>38100</xdr:rowOff>
    </xdr:to>
    <xdr:sp macro="" textlink="">
      <xdr:nvSpPr>
        <xdr:cNvPr id="6" name="Text 1"/>
        <xdr:cNvSpPr txBox="1">
          <a:spLocks noChangeArrowheads="1"/>
        </xdr:cNvSpPr>
      </xdr:nvSpPr>
      <xdr:spPr bwMode="auto">
        <a:xfrm>
          <a:off x="0" y="14516100"/>
          <a:ext cx="437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50%20Jahrbuch\20_Tabellen_2009\20%20Manuskripte\ab100\manu_raif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zahl"/>
      <sheetName val="Mitglieder"/>
      <sheetName val="Beschäftigte"/>
      <sheetName val="Umsatz"/>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38"/>
  <sheetViews>
    <sheetView zoomScale="140" zoomScaleNormal="140" zoomScaleSheetLayoutView="100" workbookViewId="0">
      <selection activeCell="E48" sqref="E48"/>
    </sheetView>
  </sheetViews>
  <sheetFormatPr baseColWidth="10" defaultColWidth="11.42578125" defaultRowHeight="12.75" x14ac:dyDescent="0.2"/>
  <cols>
    <col min="1" max="1" width="0.5703125" style="11" customWidth="1"/>
    <col min="2" max="2" width="38" style="11" customWidth="1"/>
    <col min="3" max="3" width="8.28515625" style="11" customWidth="1"/>
    <col min="4" max="4" width="9" style="11" customWidth="1"/>
    <col min="5" max="5" width="9.7109375" style="11" customWidth="1"/>
    <col min="6" max="6" width="11.42578125" style="11"/>
    <col min="7" max="7" width="11.7109375" style="24" bestFit="1" customWidth="1"/>
    <col min="8" max="16384" width="11.42578125" style="11"/>
  </cols>
  <sheetData>
    <row r="1" spans="1:7" ht="13.5" customHeight="1" x14ac:dyDescent="0.2">
      <c r="B1" s="1" t="s">
        <v>36</v>
      </c>
      <c r="C1" s="1"/>
      <c r="D1" s="1"/>
      <c r="E1" s="1"/>
    </row>
    <row r="2" spans="1:7" ht="13.5" customHeight="1" x14ac:dyDescent="0.2">
      <c r="B2" s="1" t="s">
        <v>6</v>
      </c>
      <c r="C2" s="1"/>
      <c r="D2" s="1"/>
      <c r="E2" s="1"/>
    </row>
    <row r="3" spans="1:7" ht="13.5" customHeight="1" x14ac:dyDescent="0.2">
      <c r="B3" s="1" t="s">
        <v>7</v>
      </c>
      <c r="C3" s="1"/>
      <c r="D3" s="1"/>
      <c r="E3" s="1"/>
    </row>
    <row r="4" spans="1:7" ht="12" customHeight="1" x14ac:dyDescent="0.2">
      <c r="B4" s="2" t="s">
        <v>9</v>
      </c>
      <c r="C4" s="2"/>
      <c r="D4" s="2"/>
      <c r="E4" s="2"/>
    </row>
    <row r="5" spans="1:7" ht="4.5" customHeight="1" x14ac:dyDescent="0.2">
      <c r="B5" s="12"/>
      <c r="C5" s="3"/>
      <c r="D5" s="3"/>
      <c r="E5" s="3"/>
    </row>
    <row r="6" spans="1:7" x14ac:dyDescent="0.2">
      <c r="A6" s="112" t="s">
        <v>0</v>
      </c>
      <c r="B6" s="113"/>
      <c r="C6" s="5"/>
      <c r="D6" s="27">
        <v>2017</v>
      </c>
      <c r="E6" s="6"/>
    </row>
    <row r="7" spans="1:7" ht="15" customHeight="1" x14ac:dyDescent="0.2">
      <c r="A7" s="114"/>
      <c r="B7" s="115"/>
      <c r="C7" s="28" t="s">
        <v>39</v>
      </c>
      <c r="D7" s="29" t="s">
        <v>1</v>
      </c>
      <c r="E7" s="28" t="s">
        <v>40</v>
      </c>
    </row>
    <row r="8" spans="1:7" ht="2.25" customHeight="1" x14ac:dyDescent="0.2">
      <c r="A8" s="13"/>
      <c r="B8" s="14"/>
      <c r="C8" s="7"/>
      <c r="D8" s="7"/>
      <c r="E8" s="8"/>
    </row>
    <row r="9" spans="1:7" ht="12" customHeight="1" x14ac:dyDescent="0.2">
      <c r="A9" s="13"/>
      <c r="B9" s="15" t="s">
        <v>2</v>
      </c>
      <c r="C9" s="3"/>
      <c r="D9" s="3"/>
      <c r="E9" s="4"/>
    </row>
    <row r="10" spans="1:7" ht="10.5" customHeight="1" x14ac:dyDescent="0.2">
      <c r="A10" s="13"/>
      <c r="B10" s="16" t="s">
        <v>10</v>
      </c>
      <c r="C10" s="33">
        <v>1.1772</v>
      </c>
      <c r="D10" s="33">
        <v>0.78480000000000005</v>
      </c>
      <c r="E10" s="34">
        <v>1.962</v>
      </c>
      <c r="G10" s="25"/>
    </row>
    <row r="11" spans="1:7" ht="10.5" customHeight="1" x14ac:dyDescent="0.2">
      <c r="A11" s="13"/>
      <c r="B11" s="16" t="s">
        <v>11</v>
      </c>
      <c r="C11" s="33">
        <v>1.1508</v>
      </c>
      <c r="D11" s="33">
        <v>0.76719999999999999</v>
      </c>
      <c r="E11" s="34">
        <v>1.9179999999999999</v>
      </c>
      <c r="G11" s="25"/>
    </row>
    <row r="12" spans="1:7" ht="11.25" customHeight="1" x14ac:dyDescent="0.2">
      <c r="A12" s="13"/>
      <c r="B12" s="16" t="s">
        <v>12</v>
      </c>
      <c r="C12" s="33">
        <v>62.541599999999995</v>
      </c>
      <c r="D12" s="33">
        <v>41.694400000000002</v>
      </c>
      <c r="E12" s="34">
        <v>104.236</v>
      </c>
      <c r="G12" s="25"/>
    </row>
    <row r="13" spans="1:7" ht="11.25" customHeight="1" x14ac:dyDescent="0.2">
      <c r="A13" s="13"/>
      <c r="B13" s="16" t="s">
        <v>13</v>
      </c>
      <c r="C13" s="33">
        <v>15.687000000000001</v>
      </c>
      <c r="D13" s="33">
        <v>10.458</v>
      </c>
      <c r="E13" s="34">
        <v>26.145</v>
      </c>
      <c r="G13" s="25"/>
    </row>
    <row r="14" spans="1:7" ht="10.5" customHeight="1" x14ac:dyDescent="0.2">
      <c r="A14" s="13"/>
      <c r="B14" s="110" t="s">
        <v>14</v>
      </c>
      <c r="C14" s="116">
        <v>50.05</v>
      </c>
      <c r="D14" s="116">
        <v>33.366</v>
      </c>
      <c r="E14" s="108">
        <v>83.415999999999997</v>
      </c>
      <c r="G14" s="25"/>
    </row>
    <row r="15" spans="1:7" ht="10.5" customHeight="1" x14ac:dyDescent="0.2">
      <c r="A15" s="13"/>
      <c r="B15" s="111" t="s">
        <v>8</v>
      </c>
      <c r="C15" s="117"/>
      <c r="D15" s="117"/>
      <c r="E15" s="109">
        <v>12.2</v>
      </c>
      <c r="G15" s="25"/>
    </row>
    <row r="16" spans="1:7" ht="10.5" customHeight="1" x14ac:dyDescent="0.2">
      <c r="A16" s="13"/>
      <c r="B16" s="16" t="s">
        <v>8</v>
      </c>
      <c r="C16" s="33">
        <v>11.3148</v>
      </c>
      <c r="D16" s="33">
        <v>7.5430000000000001</v>
      </c>
      <c r="E16" s="34">
        <v>18.858000000000001</v>
      </c>
      <c r="G16" s="25"/>
    </row>
    <row r="17" spans="1:7" ht="10.5" customHeight="1" x14ac:dyDescent="0.2">
      <c r="A17" s="13"/>
      <c r="B17" s="16" t="s">
        <v>33</v>
      </c>
      <c r="C17" s="33">
        <v>3.6503999999999994</v>
      </c>
      <c r="D17" s="33">
        <v>2.4335999999999998</v>
      </c>
      <c r="E17" s="34">
        <v>6.0839999999999996</v>
      </c>
      <c r="G17" s="25"/>
    </row>
    <row r="18" spans="1:7" ht="10.5" customHeight="1" x14ac:dyDescent="0.2">
      <c r="A18" s="13"/>
      <c r="B18" s="16" t="s">
        <v>34</v>
      </c>
      <c r="C18" s="33">
        <v>10.247400000000001</v>
      </c>
      <c r="D18" s="33">
        <v>6.8316000000000008</v>
      </c>
      <c r="E18" s="34">
        <v>17.079000000000001</v>
      </c>
      <c r="G18" s="25"/>
    </row>
    <row r="19" spans="1:7" ht="11.25" customHeight="1" x14ac:dyDescent="0.2">
      <c r="A19" s="13"/>
      <c r="B19" s="17" t="s">
        <v>3</v>
      </c>
      <c r="C19" s="35">
        <v>155.81919999999997</v>
      </c>
      <c r="D19" s="35">
        <v>103.87860000000001</v>
      </c>
      <c r="E19" s="36">
        <v>259.69799999999998</v>
      </c>
      <c r="G19" s="26"/>
    </row>
    <row r="20" spans="1:7" ht="2.25" customHeight="1" x14ac:dyDescent="0.2">
      <c r="A20" s="13"/>
      <c r="B20" s="18"/>
      <c r="C20" s="37"/>
      <c r="D20" s="37"/>
      <c r="E20" s="38"/>
    </row>
    <row r="21" spans="1:7" ht="12" customHeight="1" x14ac:dyDescent="0.2">
      <c r="A21" s="13"/>
      <c r="B21" s="18" t="s">
        <v>16</v>
      </c>
      <c r="C21" s="37"/>
      <c r="D21" s="37"/>
      <c r="E21" s="39"/>
    </row>
    <row r="22" spans="1:7" ht="12" customHeight="1" x14ac:dyDescent="0.2">
      <c r="A22" s="13"/>
      <c r="B22" s="16" t="s">
        <v>17</v>
      </c>
      <c r="C22" s="33">
        <v>35.193000000000005</v>
      </c>
      <c r="D22" s="33">
        <v>23.462</v>
      </c>
      <c r="E22" s="34">
        <v>58.655000000000001</v>
      </c>
    </row>
    <row r="23" spans="1:7" ht="11.25" customHeight="1" x14ac:dyDescent="0.2">
      <c r="A23" s="13"/>
      <c r="B23" s="19" t="s">
        <v>18</v>
      </c>
      <c r="C23" s="33">
        <v>2.4857999999999998</v>
      </c>
      <c r="D23" s="33">
        <v>1.6572</v>
      </c>
      <c r="E23" s="34">
        <v>4.1429999999999998</v>
      </c>
      <c r="G23" s="25"/>
    </row>
    <row r="24" spans="1:7" ht="11.25" customHeight="1" x14ac:dyDescent="0.2">
      <c r="A24" s="13"/>
      <c r="B24" s="16" t="s">
        <v>19</v>
      </c>
      <c r="C24" s="33">
        <v>1.8378000000000001</v>
      </c>
      <c r="D24" s="33">
        <v>1.2252000000000001</v>
      </c>
      <c r="E24" s="34">
        <v>3.0630000000000002</v>
      </c>
      <c r="F24" s="20"/>
      <c r="G24" s="25"/>
    </row>
    <row r="25" spans="1:7" ht="11.25" customHeight="1" x14ac:dyDescent="0.2">
      <c r="A25" s="13"/>
      <c r="B25" s="18" t="s">
        <v>3</v>
      </c>
      <c r="C25" s="40">
        <v>39.516600000000004</v>
      </c>
      <c r="D25" s="40">
        <v>26.3444</v>
      </c>
      <c r="E25" s="41">
        <v>65.861000000000004</v>
      </c>
      <c r="G25" s="26"/>
    </row>
    <row r="26" spans="1:7" ht="1.5" customHeight="1" x14ac:dyDescent="0.2">
      <c r="A26" s="13"/>
      <c r="B26" s="18"/>
      <c r="C26" s="37"/>
      <c r="D26" s="37"/>
      <c r="E26" s="39"/>
    </row>
    <row r="27" spans="1:7" ht="12" customHeight="1" x14ac:dyDescent="0.2">
      <c r="A27" s="13"/>
      <c r="B27" s="18" t="s">
        <v>20</v>
      </c>
      <c r="C27" s="37"/>
      <c r="D27" s="37"/>
      <c r="E27" s="39"/>
    </row>
    <row r="28" spans="1:7" ht="10.5" customHeight="1" x14ac:dyDescent="0.2">
      <c r="A28" s="13"/>
      <c r="B28" s="110" t="s">
        <v>21</v>
      </c>
      <c r="C28" s="37"/>
      <c r="D28" s="37"/>
      <c r="E28" s="45"/>
      <c r="G28" s="25"/>
    </row>
    <row r="29" spans="1:7" ht="10.5" customHeight="1" x14ac:dyDescent="0.2">
      <c r="A29" s="13"/>
      <c r="B29" s="111" t="s">
        <v>4</v>
      </c>
      <c r="C29" s="37">
        <v>9.3829999999999991</v>
      </c>
      <c r="D29" s="37">
        <v>6.2560000000000002</v>
      </c>
      <c r="E29" s="45">
        <v>15.638999999999999</v>
      </c>
    </row>
    <row r="30" spans="1:7" ht="10.5" customHeight="1" x14ac:dyDescent="0.2">
      <c r="A30" s="13"/>
      <c r="B30" s="19" t="s">
        <v>22</v>
      </c>
      <c r="C30" s="37">
        <v>1.5599999999999998E-2</v>
      </c>
      <c r="D30" s="37">
        <v>1.04E-2</v>
      </c>
      <c r="E30" s="42">
        <v>2.5999999999999999E-2</v>
      </c>
      <c r="G30" s="25"/>
    </row>
    <row r="31" spans="1:7" ht="11.25" customHeight="1" x14ac:dyDescent="0.2">
      <c r="A31" s="13"/>
      <c r="B31" s="18" t="s">
        <v>3</v>
      </c>
      <c r="C31" s="40">
        <v>9.3985999999999983</v>
      </c>
      <c r="D31" s="40">
        <v>6.2664</v>
      </c>
      <c r="E31" s="41">
        <v>15.664999999999999</v>
      </c>
      <c r="F31" s="18"/>
      <c r="G31" s="26"/>
    </row>
    <row r="32" spans="1:7" ht="1.5" customHeight="1" x14ac:dyDescent="0.2">
      <c r="A32" s="13"/>
      <c r="B32" s="18"/>
      <c r="C32" s="37"/>
      <c r="D32" s="37"/>
      <c r="E32" s="39"/>
    </row>
    <row r="33" spans="1:7" ht="12" customHeight="1" x14ac:dyDescent="0.2">
      <c r="A33" s="13"/>
      <c r="B33" s="18" t="s">
        <v>23</v>
      </c>
      <c r="C33" s="37"/>
      <c r="D33" s="37"/>
      <c r="E33" s="39"/>
    </row>
    <row r="34" spans="1:7" ht="11.25" customHeight="1" x14ac:dyDescent="0.2">
      <c r="A34" s="13"/>
      <c r="B34" s="16" t="s">
        <v>25</v>
      </c>
      <c r="C34" s="37">
        <v>39.254999999999988</v>
      </c>
      <c r="D34" s="37">
        <v>26.169999999999991</v>
      </c>
      <c r="E34" s="39">
        <v>65.424999999999983</v>
      </c>
    </row>
    <row r="35" spans="1:7" ht="11.25" customHeight="1" x14ac:dyDescent="0.2">
      <c r="A35" s="13"/>
      <c r="B35" s="19" t="s">
        <v>24</v>
      </c>
      <c r="C35" s="37">
        <v>58.414200000000001</v>
      </c>
      <c r="D35" s="37">
        <v>38.942799999999998</v>
      </c>
      <c r="E35" s="39">
        <v>97.356999999999999</v>
      </c>
    </row>
    <row r="36" spans="1:7" ht="11.25" customHeight="1" x14ac:dyDescent="0.2">
      <c r="A36" s="13"/>
      <c r="B36" s="19" t="s">
        <v>26</v>
      </c>
      <c r="C36" s="37">
        <v>1.2125999999999999</v>
      </c>
      <c r="D36" s="37">
        <v>0.80840000000000001</v>
      </c>
      <c r="E36" s="39">
        <v>2.0209999999999999</v>
      </c>
    </row>
    <row r="37" spans="1:7" ht="11.25" customHeight="1" x14ac:dyDescent="0.2">
      <c r="A37" s="13"/>
      <c r="B37" s="19" t="s">
        <v>37</v>
      </c>
      <c r="C37" s="37">
        <v>10.823999999999998</v>
      </c>
      <c r="D37" s="37">
        <v>7.2159999999999993</v>
      </c>
      <c r="E37" s="39">
        <v>18.04</v>
      </c>
    </row>
    <row r="38" spans="1:7" ht="11.25" customHeight="1" x14ac:dyDescent="0.2">
      <c r="A38" s="13"/>
      <c r="B38" s="18" t="s">
        <v>3</v>
      </c>
      <c r="C38" s="40">
        <v>109.70579999999998</v>
      </c>
      <c r="D38" s="40">
        <v>73.137199999999993</v>
      </c>
      <c r="E38" s="41">
        <v>182.84299999999999</v>
      </c>
      <c r="G38" s="25"/>
    </row>
    <row r="39" spans="1:7" ht="1.5" customHeight="1" x14ac:dyDescent="0.2">
      <c r="A39" s="13"/>
      <c r="B39" s="18"/>
      <c r="C39" s="37"/>
      <c r="D39" s="37"/>
      <c r="E39" s="39"/>
    </row>
    <row r="40" spans="1:7" ht="11.25" customHeight="1" x14ac:dyDescent="0.2">
      <c r="A40" s="13"/>
      <c r="B40" s="18" t="s">
        <v>27</v>
      </c>
      <c r="C40" s="37">
        <v>19.745999999999999</v>
      </c>
      <c r="D40" s="37">
        <v>13.163999999999998</v>
      </c>
      <c r="E40" s="41">
        <v>32.909999999999997</v>
      </c>
      <c r="F40" s="18"/>
      <c r="G40" s="26"/>
    </row>
    <row r="41" spans="1:7" ht="11.25" customHeight="1" x14ac:dyDescent="0.2">
      <c r="A41" s="13"/>
      <c r="B41" s="18" t="s">
        <v>28</v>
      </c>
      <c r="C41" s="37">
        <v>8.5998000000000001</v>
      </c>
      <c r="D41" s="37">
        <v>5.7332000000000001</v>
      </c>
      <c r="E41" s="41">
        <v>14.333</v>
      </c>
      <c r="F41" s="18"/>
      <c r="G41" s="26"/>
    </row>
    <row r="42" spans="1:7" ht="11.25" customHeight="1" x14ac:dyDescent="0.2">
      <c r="A42" s="13"/>
      <c r="B42" s="18" t="s">
        <v>35</v>
      </c>
      <c r="C42" s="37">
        <v>26.475000000000001</v>
      </c>
      <c r="D42" s="37">
        <v>17.649999999999999</v>
      </c>
      <c r="E42" s="41">
        <v>44.125</v>
      </c>
      <c r="F42" s="18"/>
      <c r="G42" s="26"/>
    </row>
    <row r="43" spans="1:7" ht="11.25" customHeight="1" x14ac:dyDescent="0.2">
      <c r="A43" s="13"/>
      <c r="B43" s="18" t="s">
        <v>15</v>
      </c>
      <c r="C43" s="37">
        <v>73.606200000000001</v>
      </c>
      <c r="D43" s="37">
        <v>49.070799999999998</v>
      </c>
      <c r="E43" s="41">
        <v>122.67700000000001</v>
      </c>
      <c r="F43" s="18"/>
      <c r="G43" s="26"/>
    </row>
    <row r="44" spans="1:7" ht="11.25" customHeight="1" x14ac:dyDescent="0.2">
      <c r="A44" s="13"/>
      <c r="B44" s="18" t="s">
        <v>31</v>
      </c>
      <c r="C44" s="37">
        <v>63.883800000000001</v>
      </c>
      <c r="D44" s="37">
        <v>42.589199999999998</v>
      </c>
      <c r="E44" s="41">
        <v>106.473</v>
      </c>
      <c r="F44" s="18"/>
      <c r="G44" s="26"/>
    </row>
    <row r="45" spans="1:7" ht="11.25" customHeight="1" x14ac:dyDescent="0.2">
      <c r="A45" s="13"/>
      <c r="B45" s="18" t="s">
        <v>32</v>
      </c>
      <c r="C45" s="37">
        <v>79.631299999999996</v>
      </c>
      <c r="D45" s="37">
        <v>34.127699999999997</v>
      </c>
      <c r="E45" s="41">
        <v>113.759</v>
      </c>
      <c r="F45" s="18"/>
      <c r="G45" s="26"/>
    </row>
    <row r="46" spans="1:7" ht="11.25" customHeight="1" x14ac:dyDescent="0.2">
      <c r="A46" s="13"/>
      <c r="B46" s="18" t="s">
        <v>29</v>
      </c>
      <c r="C46" s="37">
        <v>23.8</v>
      </c>
      <c r="D46" s="37">
        <v>10.199999999999999</v>
      </c>
      <c r="E46" s="41">
        <v>34</v>
      </c>
      <c r="F46" s="18"/>
      <c r="G46" s="26"/>
    </row>
    <row r="47" spans="1:7" ht="11.25" customHeight="1" x14ac:dyDescent="0.2">
      <c r="A47" s="13"/>
      <c r="B47" s="18" t="s">
        <v>30</v>
      </c>
      <c r="C47" s="37">
        <v>40.677600000000005</v>
      </c>
      <c r="D47" s="37">
        <v>27.118400000000001</v>
      </c>
      <c r="E47" s="41">
        <v>67.796000000000006</v>
      </c>
      <c r="F47" s="18"/>
      <c r="G47" s="26"/>
    </row>
    <row r="48" spans="1:7" ht="11.25" customHeight="1" x14ac:dyDescent="0.2">
      <c r="A48" s="13"/>
      <c r="B48" s="18" t="s">
        <v>5</v>
      </c>
      <c r="C48" s="40">
        <v>650.85989999999993</v>
      </c>
      <c r="D48" s="40">
        <v>409.2799</v>
      </c>
      <c r="E48" s="41">
        <v>1060.1399999999999</v>
      </c>
      <c r="F48" s="18"/>
      <c r="G48" s="26"/>
    </row>
    <row r="49" spans="1:7" ht="2.25" customHeight="1" x14ac:dyDescent="0.2">
      <c r="A49" s="21"/>
      <c r="B49" s="12"/>
      <c r="C49" s="9"/>
      <c r="D49" s="9"/>
      <c r="E49" s="44"/>
    </row>
    <row r="50" spans="1:7" x14ac:dyDescent="0.2">
      <c r="B50" s="22"/>
      <c r="C50" s="23"/>
      <c r="D50" s="23"/>
      <c r="E50" s="23"/>
    </row>
    <row r="51" spans="1:7" ht="7.9" customHeight="1" x14ac:dyDescent="0.2">
      <c r="B51" s="3"/>
      <c r="C51" s="10"/>
      <c r="D51" s="10"/>
      <c r="E51" s="10"/>
    </row>
    <row r="52" spans="1:7" ht="9" customHeight="1" x14ac:dyDescent="0.2">
      <c r="B52" s="3"/>
      <c r="C52" s="10"/>
      <c r="D52" s="10"/>
      <c r="E52" s="43" t="s">
        <v>38</v>
      </c>
    </row>
    <row r="53" spans="1:7" x14ac:dyDescent="0.2">
      <c r="B53" s="31"/>
      <c r="C53" s="32"/>
      <c r="D53" s="32"/>
      <c r="E53" s="32"/>
    </row>
    <row r="54" spans="1:7" x14ac:dyDescent="0.2">
      <c r="D54" s="30"/>
      <c r="E54" s="30"/>
    </row>
    <row r="55" spans="1:7" x14ac:dyDescent="0.2">
      <c r="B55"/>
      <c r="C55"/>
      <c r="D55"/>
      <c r="E55"/>
      <c r="F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x14ac:dyDescent="0.2">
      <c r="A74"/>
      <c r="B74"/>
      <c r="C74"/>
      <c r="D74"/>
      <c r="E74"/>
      <c r="F74"/>
      <c r="G74"/>
    </row>
    <row r="75" spans="1:7" x14ac:dyDescent="0.2">
      <c r="A75"/>
      <c r="B75"/>
      <c r="C75"/>
      <c r="D75"/>
      <c r="E75"/>
      <c r="F75"/>
      <c r="G75"/>
    </row>
    <row r="76" spans="1:7" x14ac:dyDescent="0.2">
      <c r="A76"/>
      <c r="B76"/>
      <c r="C76"/>
      <c r="D76"/>
      <c r="E76"/>
      <c r="F76"/>
      <c r="G76"/>
    </row>
    <row r="77" spans="1:7" x14ac:dyDescent="0.2">
      <c r="A77"/>
      <c r="B77"/>
      <c r="C77"/>
      <c r="D77"/>
      <c r="E77"/>
      <c r="F77"/>
      <c r="G77"/>
    </row>
    <row r="78" spans="1:7" x14ac:dyDescent="0.2">
      <c r="A78"/>
      <c r="B78"/>
      <c r="C78"/>
      <c r="D78"/>
      <c r="E78"/>
      <c r="F78"/>
      <c r="G78"/>
    </row>
    <row r="79" spans="1:7" x14ac:dyDescent="0.2">
      <c r="A79"/>
      <c r="B79"/>
      <c r="C79"/>
      <c r="D79"/>
      <c r="E79"/>
      <c r="F79"/>
      <c r="G79"/>
    </row>
    <row r="80" spans="1:7" x14ac:dyDescent="0.2">
      <c r="A80"/>
      <c r="B80"/>
      <c r="C80"/>
      <c r="D80"/>
      <c r="E80"/>
      <c r="F80"/>
      <c r="G80"/>
    </row>
    <row r="81" spans="1:7" x14ac:dyDescent="0.2">
      <c r="A81"/>
      <c r="B81"/>
      <c r="C81"/>
      <c r="D81"/>
      <c r="E81"/>
      <c r="F81"/>
      <c r="G81"/>
    </row>
    <row r="82" spans="1:7" x14ac:dyDescent="0.2">
      <c r="A82"/>
      <c r="B82"/>
      <c r="C82"/>
      <c r="D82"/>
      <c r="E82"/>
      <c r="F82"/>
      <c r="G82"/>
    </row>
    <row r="83" spans="1:7" x14ac:dyDescent="0.2">
      <c r="A83"/>
      <c r="B83"/>
      <c r="C83"/>
      <c r="D83"/>
      <c r="E83"/>
      <c r="F83"/>
      <c r="G83"/>
    </row>
    <row r="84" spans="1:7" x14ac:dyDescent="0.2">
      <c r="A84"/>
      <c r="B84"/>
      <c r="C84"/>
      <c r="D84"/>
      <c r="E84"/>
      <c r="F84"/>
      <c r="G84"/>
    </row>
    <row r="85" spans="1:7" x14ac:dyDescent="0.2">
      <c r="A85"/>
      <c r="B85"/>
      <c r="C85"/>
      <c r="D85"/>
      <c r="E85"/>
      <c r="F85"/>
      <c r="G85"/>
    </row>
    <row r="86" spans="1:7" x14ac:dyDescent="0.2">
      <c r="A86"/>
      <c r="B86"/>
      <c r="C86"/>
      <c r="D86"/>
      <c r="E86"/>
      <c r="F86"/>
      <c r="G86"/>
    </row>
    <row r="87" spans="1:7" x14ac:dyDescent="0.2">
      <c r="A87"/>
      <c r="B87"/>
      <c r="C87"/>
      <c r="D87"/>
      <c r="E87"/>
      <c r="F87"/>
      <c r="G87"/>
    </row>
    <row r="88" spans="1:7" x14ac:dyDescent="0.2">
      <c r="A88"/>
      <c r="B88"/>
      <c r="C88"/>
      <c r="D88"/>
      <c r="E88"/>
      <c r="F88"/>
      <c r="G88"/>
    </row>
    <row r="89" spans="1:7" x14ac:dyDescent="0.2">
      <c r="A89"/>
      <c r="B89"/>
      <c r="C89"/>
      <c r="D89"/>
      <c r="E89"/>
      <c r="F89"/>
      <c r="G89"/>
    </row>
    <row r="90" spans="1:7" x14ac:dyDescent="0.2">
      <c r="A90"/>
      <c r="B90"/>
      <c r="C90"/>
      <c r="D90"/>
      <c r="E90"/>
      <c r="F90"/>
      <c r="G90"/>
    </row>
    <row r="91" spans="1:7" x14ac:dyDescent="0.2">
      <c r="A91"/>
      <c r="B91"/>
      <c r="C91"/>
      <c r="D91"/>
      <c r="E91"/>
      <c r="F91"/>
      <c r="G91"/>
    </row>
    <row r="92" spans="1:7" x14ac:dyDescent="0.2">
      <c r="A92"/>
      <c r="B92"/>
      <c r="C92"/>
      <c r="D92"/>
      <c r="E92"/>
      <c r="F92"/>
      <c r="G92"/>
    </row>
    <row r="93" spans="1:7" x14ac:dyDescent="0.2">
      <c r="A93"/>
      <c r="B93"/>
      <c r="C93"/>
      <c r="D93"/>
      <c r="E93"/>
      <c r="F93"/>
      <c r="G93"/>
    </row>
    <row r="94" spans="1:7" x14ac:dyDescent="0.2">
      <c r="A94"/>
      <c r="B94"/>
      <c r="C94"/>
      <c r="D94"/>
      <c r="E94"/>
      <c r="F94"/>
      <c r="G94"/>
    </row>
    <row r="95" spans="1:7" x14ac:dyDescent="0.2">
      <c r="A95"/>
      <c r="B95"/>
      <c r="C95"/>
      <c r="D95"/>
      <c r="E95"/>
      <c r="F95"/>
      <c r="G95"/>
    </row>
    <row r="96" spans="1:7" x14ac:dyDescent="0.2">
      <c r="A96"/>
      <c r="B96"/>
      <c r="C96"/>
      <c r="D96"/>
      <c r="E96"/>
      <c r="F96"/>
      <c r="G96"/>
    </row>
    <row r="97" spans="1:7" x14ac:dyDescent="0.2">
      <c r="A97"/>
      <c r="B97"/>
      <c r="C97"/>
      <c r="D97"/>
      <c r="E97"/>
      <c r="F97"/>
      <c r="G97"/>
    </row>
    <row r="98" spans="1:7" x14ac:dyDescent="0.2">
      <c r="A98"/>
      <c r="B98"/>
      <c r="C98"/>
      <c r="D98"/>
      <c r="E98"/>
      <c r="F98"/>
      <c r="G98"/>
    </row>
    <row r="99" spans="1:7" x14ac:dyDescent="0.2">
      <c r="A99"/>
      <c r="B99"/>
      <c r="C99"/>
      <c r="D99"/>
      <c r="E99"/>
      <c r="F99"/>
      <c r="G99"/>
    </row>
    <row r="100" spans="1:7" x14ac:dyDescent="0.2">
      <c r="A100"/>
      <c r="B100"/>
      <c r="C100"/>
      <c r="D100"/>
      <c r="E100"/>
      <c r="F100"/>
      <c r="G100"/>
    </row>
    <row r="101" spans="1:7" x14ac:dyDescent="0.2">
      <c r="B101"/>
      <c r="C101"/>
      <c r="D101"/>
      <c r="E101"/>
      <c r="F101"/>
    </row>
    <row r="102" spans="1:7" x14ac:dyDescent="0.2">
      <c r="B102"/>
      <c r="C102"/>
      <c r="D102"/>
      <c r="E102"/>
      <c r="F102"/>
    </row>
    <row r="103" spans="1:7" x14ac:dyDescent="0.2">
      <c r="B103"/>
      <c r="C103"/>
      <c r="D103"/>
      <c r="E103"/>
      <c r="F103"/>
    </row>
    <row r="104" spans="1:7" x14ac:dyDescent="0.2">
      <c r="B104"/>
      <c r="C104"/>
      <c r="D104"/>
      <c r="E104"/>
      <c r="F104"/>
    </row>
    <row r="105" spans="1:7" x14ac:dyDescent="0.2">
      <c r="B105"/>
      <c r="C105"/>
      <c r="D105"/>
      <c r="E105"/>
      <c r="F105"/>
    </row>
    <row r="106" spans="1:7" x14ac:dyDescent="0.2">
      <c r="B106"/>
      <c r="C106"/>
      <c r="D106"/>
      <c r="E106"/>
      <c r="F106"/>
    </row>
    <row r="107" spans="1:7" x14ac:dyDescent="0.2">
      <c r="B107"/>
      <c r="C107"/>
      <c r="D107"/>
      <c r="E107"/>
      <c r="F107"/>
    </row>
    <row r="108" spans="1:7" x14ac:dyDescent="0.2">
      <c r="B108"/>
      <c r="C108"/>
      <c r="D108"/>
      <c r="E108"/>
      <c r="F108"/>
    </row>
    <row r="109" spans="1:7" x14ac:dyDescent="0.2">
      <c r="B109"/>
      <c r="C109"/>
      <c r="D109"/>
      <c r="E109"/>
      <c r="F109"/>
    </row>
    <row r="110" spans="1:7" x14ac:dyDescent="0.2">
      <c r="B110"/>
      <c r="C110"/>
      <c r="D110"/>
      <c r="E110"/>
      <c r="F110"/>
    </row>
    <row r="111" spans="1:7" x14ac:dyDescent="0.2">
      <c r="B111"/>
      <c r="C111"/>
      <c r="D111"/>
      <c r="E111"/>
      <c r="F111"/>
    </row>
    <row r="112" spans="1:7" x14ac:dyDescent="0.2">
      <c r="B112"/>
      <c r="C112"/>
      <c r="D112"/>
      <c r="E112"/>
      <c r="F112"/>
    </row>
    <row r="113" spans="2:6" x14ac:dyDescent="0.2">
      <c r="B113"/>
      <c r="C113"/>
      <c r="D113"/>
      <c r="E113"/>
      <c r="F113"/>
    </row>
    <row r="114" spans="2:6" x14ac:dyDescent="0.2">
      <c r="B114"/>
      <c r="C114"/>
      <c r="D114"/>
      <c r="E114"/>
      <c r="F114"/>
    </row>
    <row r="115" spans="2:6" x14ac:dyDescent="0.2">
      <c r="B115"/>
      <c r="C115"/>
      <c r="D115"/>
      <c r="E115"/>
      <c r="F115"/>
    </row>
    <row r="116" spans="2:6" x14ac:dyDescent="0.2">
      <c r="B116"/>
      <c r="C116"/>
      <c r="D116"/>
      <c r="E116"/>
      <c r="F116"/>
    </row>
    <row r="117" spans="2:6" x14ac:dyDescent="0.2">
      <c r="B117"/>
      <c r="C117"/>
      <c r="D117"/>
      <c r="E117"/>
      <c r="F117"/>
    </row>
    <row r="118" spans="2:6" x14ac:dyDescent="0.2">
      <c r="B118"/>
      <c r="C118"/>
      <c r="D118"/>
      <c r="E118"/>
      <c r="F118"/>
    </row>
    <row r="119" spans="2:6" x14ac:dyDescent="0.2">
      <c r="B119"/>
      <c r="C119"/>
      <c r="D119"/>
      <c r="E119"/>
      <c r="F119"/>
    </row>
    <row r="120" spans="2:6" x14ac:dyDescent="0.2">
      <c r="B120"/>
      <c r="C120"/>
      <c r="D120"/>
      <c r="E120"/>
      <c r="F120"/>
    </row>
    <row r="121" spans="2:6" x14ac:dyDescent="0.2">
      <c r="B121"/>
      <c r="C121"/>
      <c r="D121"/>
      <c r="E121"/>
      <c r="F121"/>
    </row>
    <row r="122" spans="2:6" x14ac:dyDescent="0.2">
      <c r="B122"/>
      <c r="C122"/>
      <c r="D122"/>
      <c r="E122"/>
      <c r="F122"/>
    </row>
    <row r="123" spans="2:6" x14ac:dyDescent="0.2">
      <c r="B123"/>
      <c r="C123"/>
      <c r="D123"/>
      <c r="E123"/>
      <c r="F123"/>
    </row>
    <row r="124" spans="2:6" x14ac:dyDescent="0.2">
      <c r="B124"/>
      <c r="C124"/>
      <c r="D124"/>
      <c r="E124"/>
      <c r="F124"/>
    </row>
    <row r="125" spans="2:6" x14ac:dyDescent="0.2">
      <c r="B125"/>
      <c r="C125"/>
      <c r="D125"/>
      <c r="E125"/>
      <c r="F125"/>
    </row>
    <row r="126" spans="2:6" x14ac:dyDescent="0.2">
      <c r="B126"/>
      <c r="C126"/>
      <c r="D126"/>
      <c r="E126"/>
      <c r="F126"/>
    </row>
    <row r="127" spans="2:6" x14ac:dyDescent="0.2">
      <c r="B127"/>
      <c r="C127"/>
      <c r="D127"/>
      <c r="E127"/>
      <c r="F127"/>
    </row>
    <row r="128" spans="2:6" x14ac:dyDescent="0.2">
      <c r="B128"/>
      <c r="C128"/>
      <c r="D128"/>
      <c r="E128"/>
      <c r="F128"/>
    </row>
    <row r="129" spans="2:6" x14ac:dyDescent="0.2">
      <c r="B129"/>
      <c r="C129"/>
      <c r="D129"/>
      <c r="E129"/>
      <c r="F129"/>
    </row>
    <row r="130" spans="2:6" x14ac:dyDescent="0.2">
      <c r="B130"/>
      <c r="C130"/>
      <c r="D130"/>
      <c r="E130"/>
      <c r="F130"/>
    </row>
    <row r="131" spans="2:6" x14ac:dyDescent="0.2">
      <c r="B131"/>
      <c r="C131"/>
      <c r="D131"/>
      <c r="E131"/>
      <c r="F131"/>
    </row>
    <row r="132" spans="2:6" x14ac:dyDescent="0.2">
      <c r="B132"/>
      <c r="C132"/>
      <c r="D132"/>
      <c r="E132"/>
      <c r="F132"/>
    </row>
    <row r="133" spans="2:6" x14ac:dyDescent="0.2">
      <c r="B133"/>
      <c r="C133"/>
      <c r="D133"/>
      <c r="E133"/>
      <c r="F133"/>
    </row>
    <row r="134" spans="2:6" x14ac:dyDescent="0.2">
      <c r="B134"/>
      <c r="C134"/>
      <c r="D134"/>
      <c r="E134"/>
      <c r="F134"/>
    </row>
    <row r="135" spans="2:6" x14ac:dyDescent="0.2">
      <c r="B135"/>
      <c r="C135"/>
      <c r="D135"/>
      <c r="E135"/>
      <c r="F135"/>
    </row>
    <row r="136" spans="2:6" x14ac:dyDescent="0.2">
      <c r="B136"/>
      <c r="C136"/>
      <c r="D136"/>
      <c r="E136"/>
      <c r="F136"/>
    </row>
    <row r="137" spans="2:6" x14ac:dyDescent="0.2">
      <c r="B137"/>
      <c r="C137"/>
      <c r="D137"/>
      <c r="E137"/>
      <c r="F137"/>
    </row>
    <row r="138" spans="2:6" x14ac:dyDescent="0.2">
      <c r="B138"/>
      <c r="C138"/>
      <c r="D138"/>
      <c r="E138"/>
      <c r="F138"/>
    </row>
  </sheetData>
  <mergeCells count="6">
    <mergeCell ref="E14:E15"/>
    <mergeCell ref="B28:B29"/>
    <mergeCell ref="A6:B7"/>
    <mergeCell ref="C14:C15"/>
    <mergeCell ref="D14:D15"/>
    <mergeCell ref="B14:B15"/>
  </mergeCells>
  <phoneticPr fontId="10" type="noConversion"/>
  <pageMargins left="1.5748031496062993" right="1.6535433070866143" top="0.59055118110236227" bottom="2.2834645669291338" header="0.51181102362204722" footer="0.51181102362204722"/>
  <pageSetup paperSize="9" orientation="portrait" r:id="rId1"/>
  <headerFooter alignWithMargins="0"/>
  <cellWatches>
    <cellWatch r="F100"/>
  </cellWatch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topLeftCell="A19" zoomScale="140" zoomScaleNormal="140" zoomScaleSheetLayoutView="100" workbookViewId="0">
      <selection activeCell="B1" sqref="B1"/>
    </sheetView>
  </sheetViews>
  <sheetFormatPr baseColWidth="10" defaultColWidth="11.42578125" defaultRowHeight="12.75" x14ac:dyDescent="0.2"/>
  <cols>
    <col min="1" max="1" width="0.5703125" style="11" customWidth="1"/>
    <col min="2" max="2" width="38" style="11" customWidth="1"/>
    <col min="3" max="3" width="8.28515625" style="11" customWidth="1"/>
    <col min="4" max="4" width="9" style="11" customWidth="1"/>
    <col min="5" max="5" width="9.7109375" style="11" customWidth="1"/>
    <col min="6" max="6" width="11.42578125" style="11"/>
    <col min="7" max="7" width="11.7109375" style="24" bestFit="1" customWidth="1"/>
    <col min="8" max="16384" width="11.42578125" style="11"/>
  </cols>
  <sheetData>
    <row r="1" spans="1:7" ht="13.5" customHeight="1" x14ac:dyDescent="0.2">
      <c r="B1" s="1" t="s">
        <v>36</v>
      </c>
      <c r="C1" s="1"/>
      <c r="D1" s="1"/>
      <c r="E1" s="1"/>
    </row>
    <row r="2" spans="1:7" ht="13.5" customHeight="1" x14ac:dyDescent="0.2">
      <c r="B2" s="1" t="s">
        <v>6</v>
      </c>
      <c r="C2" s="1"/>
      <c r="D2" s="1"/>
      <c r="E2" s="1"/>
    </row>
    <row r="3" spans="1:7" ht="13.5" customHeight="1" x14ac:dyDescent="0.2">
      <c r="B3" s="1" t="s">
        <v>7</v>
      </c>
      <c r="C3" s="1"/>
      <c r="D3" s="1"/>
      <c r="E3" s="1"/>
    </row>
    <row r="4" spans="1:7" ht="12" customHeight="1" x14ac:dyDescent="0.2">
      <c r="B4" s="2" t="s">
        <v>9</v>
      </c>
      <c r="C4" s="2"/>
      <c r="D4" s="2"/>
      <c r="E4" s="2"/>
    </row>
    <row r="5" spans="1:7" ht="4.5" customHeight="1" x14ac:dyDescent="0.2">
      <c r="B5" s="12"/>
      <c r="C5" s="3"/>
      <c r="D5" s="3"/>
      <c r="E5" s="3"/>
    </row>
    <row r="6" spans="1:7" x14ac:dyDescent="0.2">
      <c r="A6" s="112" t="s">
        <v>0</v>
      </c>
      <c r="B6" s="113"/>
      <c r="C6" s="5"/>
      <c r="D6" s="27">
        <v>2019</v>
      </c>
      <c r="E6" s="6"/>
    </row>
    <row r="7" spans="1:7" ht="15" customHeight="1" x14ac:dyDescent="0.2">
      <c r="A7" s="114"/>
      <c r="B7" s="115"/>
      <c r="C7" s="28" t="s">
        <v>39</v>
      </c>
      <c r="D7" s="29" t="s">
        <v>1</v>
      </c>
      <c r="E7" s="28" t="s">
        <v>40</v>
      </c>
    </row>
    <row r="8" spans="1:7" ht="2.25" customHeight="1" x14ac:dyDescent="0.2">
      <c r="A8" s="13"/>
      <c r="B8" s="14"/>
      <c r="C8" s="7"/>
      <c r="D8" s="7"/>
      <c r="E8" s="8"/>
    </row>
    <row r="9" spans="1:7" ht="12" customHeight="1" x14ac:dyDescent="0.2">
      <c r="A9" s="13"/>
      <c r="B9" s="15" t="s">
        <v>2</v>
      </c>
      <c r="C9" s="3"/>
      <c r="D9" s="3"/>
      <c r="E9" s="4"/>
    </row>
    <row r="10" spans="1:7" ht="10.5" customHeight="1" x14ac:dyDescent="0.2">
      <c r="A10" s="13"/>
      <c r="B10" s="16" t="s">
        <v>42</v>
      </c>
      <c r="C10" s="58">
        <f>E10*60/100</f>
        <v>0.18780000000000002</v>
      </c>
      <c r="D10" s="58">
        <f>E10*40/100</f>
        <v>0.12520000000000001</v>
      </c>
      <c r="E10" s="56">
        <v>0.313</v>
      </c>
      <c r="F10" s="52"/>
      <c r="G10" s="25"/>
    </row>
    <row r="11" spans="1:7" ht="10.5" customHeight="1" x14ac:dyDescent="0.2">
      <c r="A11" s="13"/>
      <c r="B11" s="59" t="s">
        <v>56</v>
      </c>
      <c r="C11" s="58">
        <f t="shared" ref="C11:C14" si="0">E11*60/100</f>
        <v>1.2504</v>
      </c>
      <c r="D11" s="58">
        <f t="shared" ref="D11:D14" si="1">E11*40/100</f>
        <v>0.83360000000000001</v>
      </c>
      <c r="E11" s="56">
        <v>2.0840000000000001</v>
      </c>
      <c r="F11" s="52"/>
      <c r="G11" s="25"/>
    </row>
    <row r="12" spans="1:7" ht="10.5" customHeight="1" x14ac:dyDescent="0.2">
      <c r="A12" s="13"/>
      <c r="B12" s="16" t="s">
        <v>11</v>
      </c>
      <c r="C12" s="58">
        <f t="shared" si="0"/>
        <v>0.90659999999999996</v>
      </c>
      <c r="D12" s="58">
        <f t="shared" si="1"/>
        <v>0.60439999999999994</v>
      </c>
      <c r="E12" s="56">
        <v>1.5109999999999999</v>
      </c>
      <c r="F12" s="52"/>
      <c r="G12" s="25"/>
    </row>
    <row r="13" spans="1:7" ht="11.25" customHeight="1" x14ac:dyDescent="0.2">
      <c r="A13" s="13"/>
      <c r="B13" s="16" t="s">
        <v>12</v>
      </c>
      <c r="C13" s="58">
        <f t="shared" si="0"/>
        <v>47.178599999999996</v>
      </c>
      <c r="D13" s="58">
        <f t="shared" si="1"/>
        <v>31.452399999999997</v>
      </c>
      <c r="E13" s="56">
        <v>78.631</v>
      </c>
      <c r="F13" s="52"/>
      <c r="G13" s="25"/>
    </row>
    <row r="14" spans="1:7" ht="11.25" customHeight="1" x14ac:dyDescent="0.2">
      <c r="A14" s="13"/>
      <c r="B14" s="16" t="s">
        <v>13</v>
      </c>
      <c r="C14" s="58">
        <f t="shared" si="0"/>
        <v>16.7316</v>
      </c>
      <c r="D14" s="58">
        <f t="shared" si="1"/>
        <v>11.154400000000001</v>
      </c>
      <c r="E14" s="56">
        <v>27.885999999999999</v>
      </c>
      <c r="F14" s="52"/>
      <c r="G14" s="25"/>
    </row>
    <row r="15" spans="1:7" ht="10.5" customHeight="1" x14ac:dyDescent="0.2">
      <c r="A15" s="13"/>
      <c r="B15" s="110" t="s">
        <v>14</v>
      </c>
      <c r="C15" s="116">
        <f>E15*60/100</f>
        <v>49.347000000000008</v>
      </c>
      <c r="D15" s="116">
        <f>E15*40/100</f>
        <v>32.898000000000003</v>
      </c>
      <c r="E15" s="108">
        <v>82.245000000000005</v>
      </c>
      <c r="F15" s="52"/>
      <c r="G15" s="25"/>
    </row>
    <row r="16" spans="1:7" ht="10.5" customHeight="1" x14ac:dyDescent="0.2">
      <c r="A16" s="13"/>
      <c r="B16" s="111" t="s">
        <v>8</v>
      </c>
      <c r="C16" s="116"/>
      <c r="D16" s="116"/>
      <c r="E16" s="108"/>
      <c r="F16" s="52"/>
      <c r="G16" s="25"/>
    </row>
    <row r="17" spans="1:7" ht="10.5" customHeight="1" x14ac:dyDescent="0.2">
      <c r="A17" s="13"/>
      <c r="B17" s="16" t="s">
        <v>8</v>
      </c>
      <c r="C17" s="58">
        <f>E17*60/100</f>
        <v>7.8587999999999996</v>
      </c>
      <c r="D17" s="58">
        <f>E17*40/100</f>
        <v>5.2392000000000003</v>
      </c>
      <c r="E17" s="56">
        <v>13.098000000000001</v>
      </c>
      <c r="F17" s="52"/>
      <c r="G17" s="25"/>
    </row>
    <row r="18" spans="1:7" ht="10.5" customHeight="1" x14ac:dyDescent="0.2">
      <c r="A18" s="13"/>
      <c r="B18" s="16" t="s">
        <v>33</v>
      </c>
      <c r="C18" s="58">
        <f t="shared" ref="C18:C20" si="2">E18*60/100</f>
        <v>4.4976000000000003</v>
      </c>
      <c r="D18" s="58">
        <f t="shared" ref="D18:D20" si="3">E18*40/100</f>
        <v>2.9984000000000002</v>
      </c>
      <c r="E18" s="56">
        <v>7.4960000000000004</v>
      </c>
      <c r="F18" s="52"/>
      <c r="G18" s="25"/>
    </row>
    <row r="19" spans="1:7" ht="10.5" customHeight="1" x14ac:dyDescent="0.2">
      <c r="A19" s="13"/>
      <c r="B19" s="16" t="s">
        <v>34</v>
      </c>
      <c r="C19" s="58">
        <f t="shared" si="2"/>
        <v>8.6435999999999993</v>
      </c>
      <c r="D19" s="58">
        <f t="shared" si="3"/>
        <v>5.7624000000000004</v>
      </c>
      <c r="E19" s="56">
        <v>14.406000000000001</v>
      </c>
      <c r="F19" s="52"/>
      <c r="G19" s="25"/>
    </row>
    <row r="20" spans="1:7" ht="10.5" customHeight="1" x14ac:dyDescent="0.2">
      <c r="A20" s="13"/>
      <c r="B20" s="16" t="s">
        <v>11</v>
      </c>
      <c r="C20" s="58">
        <f t="shared" si="2"/>
        <v>0.79620000000000002</v>
      </c>
      <c r="D20" s="58">
        <f t="shared" si="3"/>
        <v>0.53079999999999994</v>
      </c>
      <c r="E20" s="56">
        <v>1.327</v>
      </c>
      <c r="F20" s="52"/>
      <c r="G20" s="25"/>
    </row>
    <row r="21" spans="1:7" ht="11.25" customHeight="1" x14ac:dyDescent="0.2">
      <c r="A21" s="13"/>
      <c r="B21" s="17" t="s">
        <v>3</v>
      </c>
      <c r="C21" s="35">
        <v>137.399</v>
      </c>
      <c r="D21" s="35">
        <v>91.6</v>
      </c>
      <c r="E21" s="36">
        <v>228.999</v>
      </c>
      <c r="F21" s="52"/>
      <c r="G21" s="26"/>
    </row>
    <row r="22" spans="1:7" ht="2.25" customHeight="1" x14ac:dyDescent="0.2">
      <c r="A22" s="13"/>
      <c r="B22" s="18"/>
      <c r="C22" s="55"/>
      <c r="D22" s="55"/>
      <c r="E22" s="54"/>
      <c r="F22" s="52"/>
    </row>
    <row r="23" spans="1:7" ht="12" customHeight="1" x14ac:dyDescent="0.2">
      <c r="A23" s="13"/>
      <c r="B23" s="18" t="s">
        <v>16</v>
      </c>
      <c r="C23" s="55"/>
      <c r="D23" s="55"/>
      <c r="E23" s="54"/>
      <c r="F23" s="52"/>
    </row>
    <row r="24" spans="1:7" ht="12" customHeight="1" x14ac:dyDescent="0.2">
      <c r="A24" s="13"/>
      <c r="B24" s="16" t="s">
        <v>17</v>
      </c>
      <c r="C24" s="58">
        <f>E24*60/100</f>
        <v>33.712800000000001</v>
      </c>
      <c r="D24" s="58">
        <f>E24*40/100</f>
        <v>22.475200000000001</v>
      </c>
      <c r="E24" s="56">
        <v>56.188000000000002</v>
      </c>
      <c r="F24" s="52"/>
    </row>
    <row r="25" spans="1:7" ht="11.25" customHeight="1" x14ac:dyDescent="0.2">
      <c r="A25" s="13"/>
      <c r="B25" s="57" t="s">
        <v>18</v>
      </c>
      <c r="C25" s="58">
        <f t="shared" ref="C25:C26" si="4">E25*60/100</f>
        <v>2.3730000000000002</v>
      </c>
      <c r="D25" s="58">
        <f t="shared" ref="D25:D26" si="5">E25*40/100</f>
        <v>1.5819999999999999</v>
      </c>
      <c r="E25" s="56">
        <v>3.9550000000000001</v>
      </c>
      <c r="F25" s="52"/>
      <c r="G25" s="25"/>
    </row>
    <row r="26" spans="1:7" ht="11.25" customHeight="1" x14ac:dyDescent="0.2">
      <c r="A26" s="13"/>
      <c r="B26" s="16" t="s">
        <v>19</v>
      </c>
      <c r="C26" s="58">
        <f t="shared" si="4"/>
        <v>1.7021999999999999</v>
      </c>
      <c r="D26" s="58">
        <f t="shared" si="5"/>
        <v>1.1348</v>
      </c>
      <c r="E26" s="56">
        <v>2.8370000000000002</v>
      </c>
      <c r="F26" s="52"/>
      <c r="G26" s="25"/>
    </row>
    <row r="27" spans="1:7" ht="11.25" customHeight="1" x14ac:dyDescent="0.2">
      <c r="A27" s="13"/>
      <c r="B27" s="18" t="s">
        <v>3</v>
      </c>
      <c r="C27" s="35">
        <v>37.789000000000001</v>
      </c>
      <c r="D27" s="35">
        <f>SUM(D24:D26)</f>
        <v>25.192</v>
      </c>
      <c r="E27" s="36">
        <v>62.981000000000002</v>
      </c>
      <c r="F27" s="52"/>
      <c r="G27" s="26"/>
    </row>
    <row r="28" spans="1:7" ht="1.5" customHeight="1" x14ac:dyDescent="0.2">
      <c r="A28" s="13"/>
      <c r="B28" s="18"/>
      <c r="C28" s="55"/>
      <c r="D28" s="55"/>
      <c r="E28" s="54"/>
      <c r="F28" s="52"/>
    </row>
    <row r="29" spans="1:7" ht="12" customHeight="1" x14ac:dyDescent="0.2">
      <c r="A29" s="13"/>
      <c r="B29" s="18" t="s">
        <v>20</v>
      </c>
      <c r="C29" s="55"/>
      <c r="D29" s="55"/>
      <c r="E29" s="54"/>
      <c r="F29" s="52"/>
    </row>
    <row r="30" spans="1:7" ht="10.5" customHeight="1" x14ac:dyDescent="0.2">
      <c r="A30" s="13"/>
      <c r="B30" s="53" t="s">
        <v>21</v>
      </c>
      <c r="C30" s="58">
        <f>E30*60/100</f>
        <v>11.363399999999999</v>
      </c>
      <c r="D30" s="58">
        <f>E30*40/100</f>
        <v>7.5755999999999997</v>
      </c>
      <c r="E30" s="56">
        <v>18.939</v>
      </c>
      <c r="F30" s="52"/>
      <c r="G30" s="25"/>
    </row>
    <row r="31" spans="1:7" ht="10.5" customHeight="1" x14ac:dyDescent="0.2">
      <c r="A31" s="13"/>
      <c r="B31" s="57" t="s">
        <v>22</v>
      </c>
      <c r="C31" s="58">
        <f t="shared" ref="C31:C32" si="6">E31*60/100</f>
        <v>8.4599999999999995E-2</v>
      </c>
      <c r="D31" s="58">
        <f t="shared" ref="D31:D32" si="7">E31*40/100</f>
        <v>5.6399999999999999E-2</v>
      </c>
      <c r="E31" s="56">
        <v>0.14099999999999999</v>
      </c>
      <c r="F31" s="52"/>
      <c r="G31" s="25"/>
    </row>
    <row r="32" spans="1:7" ht="11.25" customHeight="1" x14ac:dyDescent="0.2">
      <c r="A32" s="13"/>
      <c r="B32" s="18" t="s">
        <v>3</v>
      </c>
      <c r="C32" s="35">
        <f t="shared" si="6"/>
        <v>11.448599999999999</v>
      </c>
      <c r="D32" s="35">
        <f t="shared" si="7"/>
        <v>7.6324000000000005</v>
      </c>
      <c r="E32" s="36">
        <v>19.081</v>
      </c>
      <c r="F32" s="52"/>
      <c r="G32" s="26"/>
    </row>
    <row r="33" spans="1:7" ht="1.5" customHeight="1" x14ac:dyDescent="0.2">
      <c r="A33" s="13"/>
      <c r="B33" s="18"/>
      <c r="C33" s="55"/>
      <c r="D33" s="55"/>
      <c r="E33" s="54"/>
      <c r="F33" s="52"/>
    </row>
    <row r="34" spans="1:7" ht="12" customHeight="1" x14ac:dyDescent="0.2">
      <c r="A34" s="13"/>
      <c r="B34" s="60" t="s">
        <v>57</v>
      </c>
      <c r="C34" s="55"/>
      <c r="D34" s="55"/>
      <c r="E34" s="54"/>
      <c r="F34" s="52"/>
    </row>
    <row r="35" spans="1:7" ht="11.25" customHeight="1" x14ac:dyDescent="0.2">
      <c r="A35" s="13"/>
      <c r="B35" s="59" t="s">
        <v>58</v>
      </c>
      <c r="C35" s="58">
        <f>E35*60/100</f>
        <v>42.599399999999996</v>
      </c>
      <c r="D35" s="58">
        <f>E35*40/100</f>
        <v>28.3996</v>
      </c>
      <c r="E35" s="56">
        <v>70.998999999999995</v>
      </c>
      <c r="F35" s="52"/>
    </row>
    <row r="36" spans="1:7" ht="11.25" customHeight="1" x14ac:dyDescent="0.2">
      <c r="A36" s="13"/>
      <c r="B36" s="57" t="s">
        <v>24</v>
      </c>
      <c r="C36" s="58">
        <f t="shared" ref="C36:C40" si="8">E36*60/100</f>
        <v>68.672399999999996</v>
      </c>
      <c r="D36" s="58">
        <f t="shared" ref="D36:D40" si="9">E36*40/100</f>
        <v>45.781599999999997</v>
      </c>
      <c r="E36" s="56">
        <v>114.45399999999999</v>
      </c>
      <c r="F36" s="52"/>
    </row>
    <row r="37" spans="1:7" ht="11.25" customHeight="1" x14ac:dyDescent="0.2">
      <c r="A37" s="13"/>
      <c r="B37" s="57" t="s">
        <v>26</v>
      </c>
      <c r="C37" s="58">
        <f t="shared" si="8"/>
        <v>1.3506</v>
      </c>
      <c r="D37" s="58">
        <f t="shared" si="9"/>
        <v>0.90039999999999987</v>
      </c>
      <c r="E37" s="56">
        <v>2.2509999999999999</v>
      </c>
      <c r="F37" s="52"/>
    </row>
    <row r="38" spans="1:7" ht="11.25" customHeight="1" x14ac:dyDescent="0.2">
      <c r="A38" s="13"/>
      <c r="B38" s="57" t="s">
        <v>37</v>
      </c>
      <c r="C38" s="58">
        <f t="shared" si="8"/>
        <v>12.709199999999999</v>
      </c>
      <c r="D38" s="58">
        <f t="shared" si="9"/>
        <v>8.4727999999999994</v>
      </c>
      <c r="E38" s="56">
        <v>21.181999999999999</v>
      </c>
      <c r="F38" s="52"/>
    </row>
    <row r="39" spans="1:7" ht="11.25" customHeight="1" x14ac:dyDescent="0.2">
      <c r="A39" s="13"/>
      <c r="B39" s="57" t="s">
        <v>43</v>
      </c>
      <c r="C39" s="58">
        <f t="shared" si="8"/>
        <v>3.3054000000000001</v>
      </c>
      <c r="D39" s="58">
        <f t="shared" si="9"/>
        <v>2.2036000000000002</v>
      </c>
      <c r="E39" s="56">
        <v>5.5090000000000003</v>
      </c>
      <c r="F39" s="52"/>
    </row>
    <row r="40" spans="1:7" ht="11.25" customHeight="1" x14ac:dyDescent="0.2">
      <c r="A40" s="13"/>
      <c r="B40" s="18" t="s">
        <v>3</v>
      </c>
      <c r="C40" s="35">
        <f t="shared" si="8"/>
        <v>128.637</v>
      </c>
      <c r="D40" s="35">
        <f t="shared" si="9"/>
        <v>85.757999999999996</v>
      </c>
      <c r="E40" s="36">
        <f>SUM(E35:E39)</f>
        <v>214.39499999999998</v>
      </c>
      <c r="F40" s="52"/>
      <c r="G40" s="25"/>
    </row>
    <row r="41" spans="1:7" ht="1.5" customHeight="1" x14ac:dyDescent="0.2">
      <c r="A41" s="13"/>
      <c r="B41" s="18"/>
      <c r="C41" s="55"/>
      <c r="D41" s="55"/>
      <c r="E41" s="54"/>
      <c r="F41" s="52"/>
    </row>
    <row r="42" spans="1:7" ht="11.25" customHeight="1" x14ac:dyDescent="0.2">
      <c r="A42" s="13"/>
      <c r="B42" s="18" t="s">
        <v>27</v>
      </c>
      <c r="C42" s="55"/>
      <c r="D42" s="55"/>
      <c r="E42" s="54"/>
      <c r="F42" s="52"/>
      <c r="G42" s="26"/>
    </row>
    <row r="43" spans="1:7" ht="11.25" customHeight="1" x14ac:dyDescent="0.2">
      <c r="A43" s="13"/>
      <c r="B43" s="16" t="s">
        <v>27</v>
      </c>
      <c r="C43" s="58">
        <f>E43*60/100</f>
        <v>7.4711999999999996</v>
      </c>
      <c r="D43" s="58">
        <f>E43*40/100</f>
        <v>4.9807999999999995</v>
      </c>
      <c r="E43" s="56">
        <v>12.452</v>
      </c>
      <c r="F43" s="52"/>
      <c r="G43" s="26"/>
    </row>
    <row r="44" spans="1:7" ht="11.25" customHeight="1" x14ac:dyDescent="0.2">
      <c r="A44" s="13"/>
      <c r="B44" s="16" t="s">
        <v>53</v>
      </c>
      <c r="C44" s="58">
        <f t="shared" ref="C44:C46" si="10">E44*60/100</f>
        <v>12.173400000000001</v>
      </c>
      <c r="D44" s="58">
        <f t="shared" ref="D44:D46" si="11">E44*40/100</f>
        <v>8.1156000000000006</v>
      </c>
      <c r="E44" s="56">
        <v>20.289000000000001</v>
      </c>
      <c r="F44" s="52"/>
      <c r="G44" s="26"/>
    </row>
    <row r="45" spans="1:7" ht="11.25" customHeight="1" x14ac:dyDescent="0.2">
      <c r="A45" s="13"/>
      <c r="B45" s="16" t="s">
        <v>54</v>
      </c>
      <c r="C45" s="58">
        <f t="shared" si="10"/>
        <v>14.248199999999999</v>
      </c>
      <c r="D45" s="58">
        <f t="shared" si="11"/>
        <v>9.4987999999999992</v>
      </c>
      <c r="E45" s="56">
        <v>23.747</v>
      </c>
      <c r="F45" s="52"/>
      <c r="G45" s="26"/>
    </row>
    <row r="46" spans="1:7" ht="11.25" customHeight="1" x14ac:dyDescent="0.2">
      <c r="A46" s="13"/>
      <c r="B46" s="18" t="s">
        <v>3</v>
      </c>
      <c r="C46" s="35">
        <f t="shared" si="10"/>
        <v>33.892799999999994</v>
      </c>
      <c r="D46" s="35">
        <f t="shared" si="11"/>
        <v>22.595199999999998</v>
      </c>
      <c r="E46" s="36">
        <f>SUM(E43:E45)</f>
        <v>56.488</v>
      </c>
      <c r="F46" s="52"/>
      <c r="G46" s="26"/>
    </row>
    <row r="47" spans="1:7" ht="1.9" customHeight="1" x14ac:dyDescent="0.2">
      <c r="A47" s="13"/>
      <c r="B47" s="18"/>
      <c r="C47" s="55"/>
      <c r="D47" s="55"/>
      <c r="E47" s="54"/>
      <c r="F47" s="52"/>
      <c r="G47" s="26"/>
    </row>
    <row r="48" spans="1:7" ht="11.25" customHeight="1" x14ac:dyDescent="0.2">
      <c r="A48" s="13"/>
      <c r="B48" s="18" t="s">
        <v>28</v>
      </c>
      <c r="C48" s="58">
        <f>E48*60/100</f>
        <v>9.1752000000000002</v>
      </c>
      <c r="D48" s="58">
        <f>E48*40/100</f>
        <v>6.1167999999999996</v>
      </c>
      <c r="E48" s="56">
        <v>15.292</v>
      </c>
      <c r="F48" s="52"/>
      <c r="G48" s="26"/>
    </row>
    <row r="49" spans="1:8" ht="11.25" customHeight="1" x14ac:dyDescent="0.2">
      <c r="A49" s="13"/>
      <c r="B49" s="18" t="s">
        <v>35</v>
      </c>
      <c r="C49" s="58">
        <f>E49*60/100</f>
        <v>27.863999999999997</v>
      </c>
      <c r="D49" s="58">
        <f>E49*40/100</f>
        <v>18.576000000000001</v>
      </c>
      <c r="E49" s="56">
        <v>46.44</v>
      </c>
      <c r="F49" s="52"/>
      <c r="G49" s="26"/>
    </row>
    <row r="50" spans="1:8" ht="11.25" customHeight="1" x14ac:dyDescent="0.2">
      <c r="A50" s="13"/>
      <c r="B50" s="18" t="s">
        <v>15</v>
      </c>
      <c r="C50" s="58">
        <f>E50*60/100</f>
        <v>74.119799999999998</v>
      </c>
      <c r="D50" s="58">
        <f>E50*40/100</f>
        <v>49.413199999999996</v>
      </c>
      <c r="E50" s="56">
        <v>123.533</v>
      </c>
      <c r="F50" s="52"/>
      <c r="G50" s="26"/>
    </row>
    <row r="51" spans="1:8" ht="11.25" customHeight="1" x14ac:dyDescent="0.2">
      <c r="A51" s="13"/>
      <c r="B51" s="60" t="s">
        <v>59</v>
      </c>
      <c r="C51" s="58">
        <f>E51*60/100</f>
        <v>56.97</v>
      </c>
      <c r="D51" s="58">
        <f>E51*40/100</f>
        <v>37.979999999999997</v>
      </c>
      <c r="E51" s="56">
        <v>94.95</v>
      </c>
      <c r="F51" s="52"/>
      <c r="G51" s="26"/>
    </row>
    <row r="52" spans="1:8" ht="11.25" customHeight="1" x14ac:dyDescent="0.2">
      <c r="A52" s="13"/>
      <c r="B52" s="18" t="s">
        <v>32</v>
      </c>
      <c r="C52" s="58">
        <f>E52*70/100</f>
        <v>81.213300000000004</v>
      </c>
      <c r="D52" s="58">
        <f>E52*30/100</f>
        <v>34.805700000000002</v>
      </c>
      <c r="E52" s="56">
        <v>116.01900000000001</v>
      </c>
      <c r="F52" s="52"/>
      <c r="G52" s="26"/>
    </row>
    <row r="53" spans="1:8" ht="11.25" customHeight="1" x14ac:dyDescent="0.2">
      <c r="A53" s="13"/>
      <c r="B53" s="18" t="s">
        <v>29</v>
      </c>
      <c r="C53" s="58">
        <f>E53*70/100</f>
        <v>18.177599999999998</v>
      </c>
      <c r="D53" s="58">
        <f>E53*30/100</f>
        <v>7.7904</v>
      </c>
      <c r="E53" s="56">
        <v>25.968</v>
      </c>
      <c r="F53" s="52"/>
      <c r="G53" s="26"/>
    </row>
    <row r="54" spans="1:8" ht="11.25" customHeight="1" x14ac:dyDescent="0.2">
      <c r="A54" s="13"/>
      <c r="B54" s="18" t="s">
        <v>30</v>
      </c>
      <c r="C54" s="58">
        <f>E54*60/100</f>
        <v>50.432400000000001</v>
      </c>
      <c r="D54" s="58">
        <f>E54*40/100</f>
        <v>33.621600000000001</v>
      </c>
      <c r="E54" s="56">
        <v>84.054000000000002</v>
      </c>
      <c r="F54" s="52"/>
      <c r="G54" s="26"/>
    </row>
    <row r="55" spans="1:8" ht="11.25" customHeight="1" x14ac:dyDescent="0.2">
      <c r="A55" s="13"/>
      <c r="B55" s="18" t="s">
        <v>44</v>
      </c>
      <c r="C55" s="58">
        <f>E55*60/100</f>
        <v>99.357000000000014</v>
      </c>
      <c r="D55" s="58">
        <f>E55*40/100</f>
        <v>66.238</v>
      </c>
      <c r="E55" s="56">
        <v>165.595</v>
      </c>
      <c r="F55" s="52"/>
      <c r="G55" s="26"/>
    </row>
    <row r="56" spans="1:8" ht="11.25" customHeight="1" x14ac:dyDescent="0.2">
      <c r="A56" s="13"/>
      <c r="B56" s="18" t="s">
        <v>5</v>
      </c>
      <c r="C56" s="35">
        <f>C21+C27+C32+C40+C46+SUM(C48:C55)</f>
        <v>766.47569999999996</v>
      </c>
      <c r="D56" s="35">
        <f>D21+D27+D32+D40+D46+SUM(D48:D55)</f>
        <v>487.3193</v>
      </c>
      <c r="E56" s="36">
        <f>E21+E27+E32+E40+E46+SUM(E48:E55)</f>
        <v>1253.7950000000001</v>
      </c>
      <c r="F56" s="52"/>
      <c r="G56" s="26"/>
      <c r="H56" s="47"/>
    </row>
    <row r="57" spans="1:8" ht="2.25" customHeight="1" x14ac:dyDescent="0.2">
      <c r="A57" s="21"/>
      <c r="B57" s="12"/>
      <c r="C57" s="9"/>
      <c r="D57" s="9"/>
      <c r="E57" s="44"/>
    </row>
    <row r="58" spans="1:8" x14ac:dyDescent="0.2">
      <c r="B58" s="22"/>
      <c r="C58" s="23"/>
      <c r="D58" s="23"/>
      <c r="E58" s="23"/>
    </row>
    <row r="59" spans="1:8" ht="7.9" customHeight="1" x14ac:dyDescent="0.2">
      <c r="B59" s="3"/>
      <c r="C59" s="10"/>
      <c r="D59" s="10"/>
      <c r="E59" s="10"/>
    </row>
    <row r="60" spans="1:8" ht="9" customHeight="1" x14ac:dyDescent="0.2">
      <c r="B60" s="3"/>
      <c r="C60" s="10"/>
      <c r="D60" s="10"/>
      <c r="E60" s="43" t="s">
        <v>55</v>
      </c>
    </row>
    <row r="61" spans="1:8" x14ac:dyDescent="0.2">
      <c r="B61" s="31"/>
      <c r="C61" s="32"/>
      <c r="D61" s="32"/>
      <c r="E61" s="32"/>
    </row>
    <row r="62" spans="1:8" x14ac:dyDescent="0.2">
      <c r="A62" s="49" t="s">
        <v>45</v>
      </c>
      <c r="D62" s="30"/>
      <c r="E62" s="30"/>
    </row>
    <row r="63" spans="1:8" x14ac:dyDescent="0.2">
      <c r="A63" s="49" t="s">
        <v>46</v>
      </c>
      <c r="B63"/>
      <c r="C63"/>
      <c r="D63"/>
      <c r="E63"/>
      <c r="F63"/>
    </row>
    <row r="64" spans="1:8"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x14ac:dyDescent="0.2">
      <c r="A74"/>
      <c r="B74"/>
      <c r="C74"/>
      <c r="D74"/>
      <c r="E74"/>
      <c r="F74"/>
      <c r="G74"/>
    </row>
    <row r="75" spans="1:7" x14ac:dyDescent="0.2">
      <c r="A75"/>
      <c r="B75"/>
      <c r="C75"/>
      <c r="D75"/>
      <c r="E75"/>
      <c r="F75"/>
      <c r="G75"/>
    </row>
    <row r="76" spans="1:7" x14ac:dyDescent="0.2">
      <c r="A76"/>
      <c r="B76"/>
      <c r="C76"/>
      <c r="D76"/>
      <c r="E76"/>
      <c r="F76"/>
      <c r="G76"/>
    </row>
    <row r="77" spans="1:7" x14ac:dyDescent="0.2">
      <c r="A77"/>
      <c r="B77"/>
      <c r="C77"/>
      <c r="D77"/>
      <c r="E77"/>
      <c r="F77"/>
      <c r="G77"/>
    </row>
    <row r="78" spans="1:7" x14ac:dyDescent="0.2">
      <c r="A78"/>
      <c r="B78"/>
      <c r="C78"/>
      <c r="D78"/>
      <c r="E78"/>
      <c r="F78"/>
      <c r="G78"/>
    </row>
    <row r="79" spans="1:7" x14ac:dyDescent="0.2">
      <c r="A79"/>
      <c r="B79"/>
      <c r="C79"/>
      <c r="D79"/>
      <c r="E79"/>
      <c r="F79"/>
      <c r="G79"/>
    </row>
    <row r="80" spans="1:7" x14ac:dyDescent="0.2">
      <c r="A80"/>
      <c r="B80"/>
      <c r="C80"/>
      <c r="D80"/>
      <c r="E80"/>
      <c r="F80"/>
      <c r="G80"/>
    </row>
    <row r="81" spans="1:7" x14ac:dyDescent="0.2">
      <c r="A81"/>
      <c r="B81"/>
      <c r="C81"/>
      <c r="D81"/>
      <c r="E81"/>
      <c r="F81"/>
      <c r="G81"/>
    </row>
    <row r="82" spans="1:7" x14ac:dyDescent="0.2">
      <c r="A82"/>
      <c r="B82"/>
      <c r="C82"/>
      <c r="D82"/>
      <c r="E82"/>
      <c r="F82"/>
      <c r="G82"/>
    </row>
    <row r="83" spans="1:7" x14ac:dyDescent="0.2">
      <c r="A83"/>
      <c r="B83"/>
      <c r="C83"/>
      <c r="D83"/>
      <c r="E83"/>
      <c r="F83"/>
      <c r="G83"/>
    </row>
    <row r="84" spans="1:7" x14ac:dyDescent="0.2">
      <c r="A84"/>
      <c r="B84"/>
      <c r="C84"/>
      <c r="D84"/>
      <c r="E84"/>
      <c r="F84"/>
      <c r="G84"/>
    </row>
    <row r="85" spans="1:7" x14ac:dyDescent="0.2">
      <c r="A85"/>
      <c r="B85"/>
      <c r="C85"/>
      <c r="D85"/>
      <c r="E85"/>
      <c r="F85"/>
      <c r="G85"/>
    </row>
    <row r="86" spans="1:7" x14ac:dyDescent="0.2">
      <c r="A86"/>
      <c r="B86"/>
      <c r="C86"/>
      <c r="D86"/>
      <c r="E86"/>
      <c r="F86"/>
      <c r="G86"/>
    </row>
    <row r="87" spans="1:7" x14ac:dyDescent="0.2">
      <c r="A87"/>
      <c r="B87"/>
      <c r="C87"/>
      <c r="D87"/>
      <c r="E87"/>
      <c r="F87"/>
      <c r="G87"/>
    </row>
    <row r="88" spans="1:7" x14ac:dyDescent="0.2">
      <c r="A88"/>
      <c r="B88"/>
      <c r="C88"/>
      <c r="D88"/>
      <c r="E88"/>
      <c r="F88"/>
      <c r="G88"/>
    </row>
    <row r="89" spans="1:7" x14ac:dyDescent="0.2">
      <c r="A89"/>
      <c r="B89"/>
      <c r="C89"/>
      <c r="D89"/>
      <c r="E89"/>
      <c r="F89"/>
      <c r="G89"/>
    </row>
    <row r="90" spans="1:7" x14ac:dyDescent="0.2">
      <c r="A90"/>
      <c r="B90"/>
      <c r="C90"/>
      <c r="D90"/>
      <c r="E90"/>
      <c r="F90"/>
      <c r="G90"/>
    </row>
    <row r="91" spans="1:7" x14ac:dyDescent="0.2">
      <c r="A91"/>
      <c r="B91"/>
      <c r="C91"/>
      <c r="D91"/>
      <c r="E91"/>
      <c r="F91"/>
      <c r="G91"/>
    </row>
    <row r="92" spans="1:7" x14ac:dyDescent="0.2">
      <c r="A92"/>
      <c r="B92"/>
      <c r="C92"/>
      <c r="D92"/>
      <c r="E92"/>
      <c r="F92"/>
      <c r="G92"/>
    </row>
    <row r="93" spans="1:7" x14ac:dyDescent="0.2">
      <c r="A93"/>
      <c r="B93"/>
      <c r="C93"/>
      <c r="D93"/>
      <c r="E93"/>
      <c r="F93"/>
      <c r="G93"/>
    </row>
    <row r="94" spans="1:7" x14ac:dyDescent="0.2">
      <c r="A94"/>
      <c r="B94"/>
      <c r="C94"/>
      <c r="D94"/>
      <c r="E94"/>
      <c r="F94"/>
      <c r="G94"/>
    </row>
    <row r="95" spans="1:7" x14ac:dyDescent="0.2">
      <c r="A95"/>
      <c r="B95"/>
      <c r="C95"/>
      <c r="D95"/>
      <c r="E95"/>
      <c r="F95"/>
      <c r="G95"/>
    </row>
    <row r="96" spans="1:7" x14ac:dyDescent="0.2">
      <c r="A96"/>
      <c r="B96"/>
      <c r="C96"/>
      <c r="D96"/>
      <c r="E96"/>
      <c r="F96"/>
      <c r="G96"/>
    </row>
    <row r="97" spans="1:7" x14ac:dyDescent="0.2">
      <c r="A97"/>
      <c r="B97"/>
      <c r="C97"/>
      <c r="D97"/>
      <c r="E97"/>
      <c r="F97"/>
      <c r="G97"/>
    </row>
    <row r="98" spans="1:7" x14ac:dyDescent="0.2">
      <c r="A98"/>
      <c r="B98"/>
      <c r="C98"/>
      <c r="D98"/>
      <c r="E98"/>
      <c r="F98"/>
      <c r="G98"/>
    </row>
    <row r="99" spans="1:7" x14ac:dyDescent="0.2">
      <c r="A99"/>
      <c r="B99"/>
      <c r="C99"/>
      <c r="D99"/>
      <c r="E99"/>
      <c r="F99"/>
      <c r="G99"/>
    </row>
    <row r="100" spans="1:7" x14ac:dyDescent="0.2">
      <c r="A100"/>
      <c r="B100"/>
      <c r="C100"/>
      <c r="D100"/>
      <c r="E100"/>
      <c r="F100"/>
      <c r="G100"/>
    </row>
    <row r="101" spans="1:7" x14ac:dyDescent="0.2">
      <c r="A101"/>
      <c r="B101"/>
      <c r="C101"/>
      <c r="D101"/>
      <c r="E101"/>
      <c r="F101"/>
      <c r="G101"/>
    </row>
    <row r="102" spans="1:7" x14ac:dyDescent="0.2">
      <c r="A102"/>
      <c r="B102"/>
      <c r="C102"/>
      <c r="D102"/>
      <c r="E102"/>
      <c r="F102"/>
      <c r="G102"/>
    </row>
    <row r="103" spans="1:7" x14ac:dyDescent="0.2">
      <c r="A103"/>
      <c r="B103"/>
      <c r="C103"/>
      <c r="D103"/>
      <c r="E103"/>
      <c r="F103"/>
      <c r="G103"/>
    </row>
    <row r="104" spans="1:7" x14ac:dyDescent="0.2">
      <c r="A104"/>
      <c r="B104"/>
      <c r="C104"/>
      <c r="D104"/>
      <c r="E104"/>
      <c r="F104"/>
      <c r="G104"/>
    </row>
    <row r="105" spans="1:7" x14ac:dyDescent="0.2">
      <c r="A105"/>
      <c r="B105"/>
      <c r="C105"/>
      <c r="D105"/>
      <c r="E105"/>
      <c r="F105"/>
      <c r="G105"/>
    </row>
    <row r="106" spans="1:7" x14ac:dyDescent="0.2">
      <c r="A106"/>
      <c r="B106"/>
      <c r="C106"/>
      <c r="D106"/>
      <c r="E106"/>
      <c r="F106"/>
      <c r="G106"/>
    </row>
    <row r="107" spans="1:7" x14ac:dyDescent="0.2">
      <c r="A107"/>
      <c r="B107"/>
      <c r="C107"/>
      <c r="D107"/>
      <c r="E107"/>
      <c r="F107"/>
      <c r="G107"/>
    </row>
    <row r="108" spans="1:7" x14ac:dyDescent="0.2">
      <c r="A108"/>
      <c r="B108"/>
      <c r="C108"/>
      <c r="D108"/>
      <c r="E108"/>
      <c r="F108"/>
      <c r="G108"/>
    </row>
    <row r="109" spans="1:7" x14ac:dyDescent="0.2">
      <c r="B109"/>
      <c r="C109"/>
      <c r="D109"/>
      <c r="E109"/>
      <c r="F109"/>
    </row>
    <row r="110" spans="1:7" x14ac:dyDescent="0.2">
      <c r="B110"/>
      <c r="C110"/>
      <c r="D110"/>
      <c r="E110"/>
      <c r="F110"/>
    </row>
    <row r="111" spans="1:7" x14ac:dyDescent="0.2">
      <c r="B111"/>
      <c r="C111"/>
      <c r="D111"/>
      <c r="E111"/>
      <c r="F111"/>
    </row>
    <row r="112" spans="1:7" x14ac:dyDescent="0.2">
      <c r="B112"/>
      <c r="C112"/>
      <c r="D112"/>
      <c r="E112"/>
      <c r="F112"/>
    </row>
    <row r="113" spans="2:6" x14ac:dyDescent="0.2">
      <c r="B113"/>
      <c r="C113"/>
      <c r="D113"/>
      <c r="E113"/>
      <c r="F113"/>
    </row>
    <row r="114" spans="2:6" x14ac:dyDescent="0.2">
      <c r="B114"/>
      <c r="C114"/>
      <c r="D114"/>
      <c r="E114"/>
      <c r="F114"/>
    </row>
    <row r="115" spans="2:6" x14ac:dyDescent="0.2">
      <c r="B115"/>
      <c r="C115"/>
      <c r="D115"/>
      <c r="E115"/>
      <c r="F115"/>
    </row>
    <row r="116" spans="2:6" x14ac:dyDescent="0.2">
      <c r="B116"/>
      <c r="C116"/>
      <c r="D116"/>
      <c r="E116"/>
      <c r="F116"/>
    </row>
    <row r="117" spans="2:6" x14ac:dyDescent="0.2">
      <c r="B117"/>
      <c r="C117"/>
      <c r="D117"/>
      <c r="E117"/>
      <c r="F117"/>
    </row>
    <row r="118" spans="2:6" x14ac:dyDescent="0.2">
      <c r="B118"/>
      <c r="C118"/>
      <c r="D118"/>
      <c r="E118"/>
      <c r="F118"/>
    </row>
    <row r="119" spans="2:6" x14ac:dyDescent="0.2">
      <c r="B119"/>
      <c r="C119"/>
      <c r="D119"/>
      <c r="E119"/>
      <c r="F119"/>
    </row>
    <row r="120" spans="2:6" x14ac:dyDescent="0.2">
      <c r="B120"/>
      <c r="C120"/>
      <c r="D120"/>
      <c r="E120"/>
      <c r="F120"/>
    </row>
    <row r="121" spans="2:6" x14ac:dyDescent="0.2">
      <c r="B121"/>
      <c r="C121"/>
      <c r="D121"/>
      <c r="E121"/>
      <c r="F121"/>
    </row>
    <row r="122" spans="2:6" x14ac:dyDescent="0.2">
      <c r="B122"/>
      <c r="C122"/>
      <c r="D122"/>
      <c r="E122"/>
      <c r="F122"/>
    </row>
    <row r="123" spans="2:6" x14ac:dyDescent="0.2">
      <c r="B123"/>
      <c r="C123"/>
      <c r="D123"/>
      <c r="E123"/>
      <c r="F123"/>
    </row>
    <row r="124" spans="2:6" x14ac:dyDescent="0.2">
      <c r="B124"/>
      <c r="C124"/>
      <c r="D124"/>
      <c r="E124"/>
      <c r="F124"/>
    </row>
    <row r="125" spans="2:6" x14ac:dyDescent="0.2">
      <c r="B125"/>
      <c r="C125"/>
      <c r="D125"/>
      <c r="E125"/>
      <c r="F125"/>
    </row>
    <row r="126" spans="2:6" x14ac:dyDescent="0.2">
      <c r="B126"/>
      <c r="C126"/>
      <c r="D126"/>
      <c r="E126"/>
      <c r="F126"/>
    </row>
    <row r="127" spans="2:6" x14ac:dyDescent="0.2">
      <c r="B127"/>
      <c r="C127"/>
      <c r="D127"/>
      <c r="E127"/>
      <c r="F127"/>
    </row>
    <row r="128" spans="2:6" x14ac:dyDescent="0.2">
      <c r="B128"/>
      <c r="C128"/>
      <c r="D128"/>
      <c r="E128"/>
      <c r="F128"/>
    </row>
    <row r="129" spans="2:6" x14ac:dyDescent="0.2">
      <c r="B129"/>
      <c r="C129"/>
      <c r="D129"/>
      <c r="E129"/>
      <c r="F129"/>
    </row>
    <row r="130" spans="2:6" x14ac:dyDescent="0.2">
      <c r="B130"/>
      <c r="C130"/>
      <c r="D130"/>
      <c r="E130"/>
      <c r="F130"/>
    </row>
    <row r="131" spans="2:6" x14ac:dyDescent="0.2">
      <c r="B131"/>
      <c r="C131"/>
      <c r="D131"/>
      <c r="E131"/>
      <c r="F131"/>
    </row>
    <row r="132" spans="2:6" x14ac:dyDescent="0.2">
      <c r="B132"/>
      <c r="C132"/>
      <c r="D132"/>
      <c r="E132"/>
      <c r="F132"/>
    </row>
    <row r="133" spans="2:6" x14ac:dyDescent="0.2">
      <c r="B133"/>
      <c r="C133"/>
      <c r="D133"/>
      <c r="E133"/>
      <c r="F133"/>
    </row>
    <row r="134" spans="2:6" x14ac:dyDescent="0.2">
      <c r="B134"/>
      <c r="C134"/>
      <c r="D134"/>
      <c r="E134"/>
      <c r="F134"/>
    </row>
    <row r="135" spans="2:6" x14ac:dyDescent="0.2">
      <c r="B135"/>
      <c r="C135"/>
      <c r="D135"/>
      <c r="E135"/>
      <c r="F135"/>
    </row>
    <row r="136" spans="2:6" x14ac:dyDescent="0.2">
      <c r="B136"/>
      <c r="C136"/>
      <c r="D136"/>
      <c r="E136"/>
      <c r="F136"/>
    </row>
    <row r="137" spans="2:6" x14ac:dyDescent="0.2">
      <c r="B137"/>
      <c r="C137"/>
      <c r="D137"/>
      <c r="E137"/>
      <c r="F137"/>
    </row>
    <row r="138" spans="2:6" x14ac:dyDescent="0.2">
      <c r="B138"/>
      <c r="C138"/>
      <c r="D138"/>
      <c r="E138"/>
      <c r="F138"/>
    </row>
    <row r="139" spans="2:6" x14ac:dyDescent="0.2">
      <c r="B139"/>
      <c r="C139"/>
      <c r="D139"/>
      <c r="E139"/>
      <c r="F139"/>
    </row>
    <row r="140" spans="2:6" x14ac:dyDescent="0.2">
      <c r="B140"/>
      <c r="C140"/>
      <c r="D140"/>
      <c r="E140"/>
      <c r="F140"/>
    </row>
    <row r="141" spans="2:6" x14ac:dyDescent="0.2">
      <c r="B141"/>
      <c r="C141"/>
      <c r="D141"/>
      <c r="E141"/>
      <c r="F141"/>
    </row>
    <row r="142" spans="2:6" x14ac:dyDescent="0.2">
      <c r="B142"/>
      <c r="C142"/>
      <c r="D142"/>
      <c r="E142"/>
      <c r="F142"/>
    </row>
    <row r="143" spans="2:6" x14ac:dyDescent="0.2">
      <c r="B143"/>
      <c r="C143"/>
      <c r="D143"/>
      <c r="E143"/>
      <c r="F143"/>
    </row>
    <row r="144" spans="2:6" x14ac:dyDescent="0.2">
      <c r="B144"/>
      <c r="C144"/>
      <c r="D144"/>
      <c r="E144"/>
      <c r="F144"/>
    </row>
    <row r="145" spans="2:6" x14ac:dyDescent="0.2">
      <c r="B145"/>
      <c r="C145"/>
      <c r="D145"/>
      <c r="E145"/>
      <c r="F145"/>
    </row>
    <row r="146" spans="2:6" x14ac:dyDescent="0.2">
      <c r="B146"/>
      <c r="C146"/>
      <c r="D146"/>
      <c r="E146"/>
      <c r="F146"/>
    </row>
  </sheetData>
  <mergeCells count="5">
    <mergeCell ref="A6:B7"/>
    <mergeCell ref="B15:B16"/>
    <mergeCell ref="C15:C16"/>
    <mergeCell ref="D15:D16"/>
    <mergeCell ref="E15:E1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zoomScale="115" zoomScaleNormal="115" zoomScaleSheetLayoutView="100" workbookViewId="0">
      <selection activeCell="B1" sqref="B1"/>
    </sheetView>
  </sheetViews>
  <sheetFormatPr baseColWidth="10" defaultColWidth="11.42578125" defaultRowHeight="12.75" x14ac:dyDescent="0.2"/>
  <cols>
    <col min="1" max="1" width="0.5703125" style="11" customWidth="1"/>
    <col min="2" max="2" width="38" style="11" customWidth="1"/>
    <col min="3" max="3" width="8.28515625" style="11" customWidth="1"/>
    <col min="4" max="4" width="9" style="11" customWidth="1"/>
    <col min="5" max="5" width="9.7109375" style="11" customWidth="1"/>
    <col min="6" max="6" width="11.42578125" style="11"/>
    <col min="7" max="7" width="11.7109375" style="24" bestFit="1" customWidth="1"/>
    <col min="8" max="16384" width="11.42578125" style="11"/>
  </cols>
  <sheetData>
    <row r="1" spans="1:7" ht="13.5" customHeight="1" x14ac:dyDescent="0.2">
      <c r="B1" s="1" t="s">
        <v>36</v>
      </c>
      <c r="C1" s="1"/>
      <c r="D1" s="1"/>
      <c r="E1" s="1"/>
    </row>
    <row r="2" spans="1:7" ht="13.5" customHeight="1" x14ac:dyDescent="0.2">
      <c r="B2" s="1" t="s">
        <v>6</v>
      </c>
      <c r="C2" s="1"/>
      <c r="D2" s="1"/>
      <c r="E2" s="1"/>
    </row>
    <row r="3" spans="1:7" ht="13.5" customHeight="1" x14ac:dyDescent="0.2">
      <c r="B3" s="1" t="s">
        <v>7</v>
      </c>
      <c r="C3" s="1"/>
      <c r="D3" s="1"/>
      <c r="E3" s="1"/>
    </row>
    <row r="4" spans="1:7" ht="12" customHeight="1" x14ac:dyDescent="0.2">
      <c r="B4" s="2" t="s">
        <v>9</v>
      </c>
      <c r="C4" s="2"/>
      <c r="D4" s="2"/>
      <c r="E4" s="2"/>
    </row>
    <row r="5" spans="1:7" ht="4.5" customHeight="1" x14ac:dyDescent="0.2">
      <c r="B5" s="12"/>
      <c r="C5" s="3"/>
      <c r="D5" s="3"/>
      <c r="E5" s="3"/>
    </row>
    <row r="6" spans="1:7" x14ac:dyDescent="0.2">
      <c r="A6" s="112" t="s">
        <v>0</v>
      </c>
      <c r="B6" s="113"/>
      <c r="C6" s="5"/>
      <c r="D6" s="27">
        <v>2018</v>
      </c>
      <c r="E6" s="6"/>
    </row>
    <row r="7" spans="1:7" ht="15" customHeight="1" x14ac:dyDescent="0.2">
      <c r="A7" s="114"/>
      <c r="B7" s="115"/>
      <c r="C7" s="28" t="s">
        <v>39</v>
      </c>
      <c r="D7" s="29" t="s">
        <v>1</v>
      </c>
      <c r="E7" s="28" t="s">
        <v>40</v>
      </c>
    </row>
    <row r="8" spans="1:7" ht="2.25" customHeight="1" x14ac:dyDescent="0.2">
      <c r="A8" s="13"/>
      <c r="B8" s="14"/>
      <c r="C8" s="7"/>
      <c r="D8" s="7"/>
      <c r="E8" s="8"/>
    </row>
    <row r="9" spans="1:7" ht="12" customHeight="1" x14ac:dyDescent="0.2">
      <c r="A9" s="13"/>
      <c r="B9" s="15" t="s">
        <v>2</v>
      </c>
      <c r="C9" s="3"/>
      <c r="D9" s="3"/>
      <c r="E9" s="4"/>
    </row>
    <row r="10" spans="1:7" ht="10.5" customHeight="1" x14ac:dyDescent="0.2">
      <c r="A10" s="13"/>
      <c r="B10" s="16" t="s">
        <v>42</v>
      </c>
      <c r="C10" s="33">
        <v>0.60599999999999998</v>
      </c>
      <c r="D10" s="33">
        <v>0.40199999999999997</v>
      </c>
      <c r="E10" s="34">
        <v>1.0049999999999999</v>
      </c>
      <c r="G10" s="25"/>
    </row>
    <row r="11" spans="1:7" ht="10.5" customHeight="1" x14ac:dyDescent="0.2">
      <c r="A11" s="13"/>
      <c r="B11" s="16" t="s">
        <v>41</v>
      </c>
      <c r="C11" s="33">
        <v>1.026</v>
      </c>
      <c r="D11" s="33">
        <v>0.68</v>
      </c>
      <c r="E11" s="34">
        <v>1.714</v>
      </c>
      <c r="G11" s="25"/>
    </row>
    <row r="12" spans="1:7" ht="10.5" customHeight="1" x14ac:dyDescent="0.2">
      <c r="A12" s="13"/>
      <c r="B12" s="16" t="s">
        <v>11</v>
      </c>
      <c r="C12" s="33">
        <v>1.42</v>
      </c>
      <c r="D12" s="33">
        <v>0.94440000000000013</v>
      </c>
      <c r="E12" s="34">
        <v>2.3610000000000002</v>
      </c>
      <c r="G12" s="25"/>
    </row>
    <row r="13" spans="1:7" ht="11.25" customHeight="1" x14ac:dyDescent="0.2">
      <c r="A13" s="13"/>
      <c r="B13" s="16" t="s">
        <v>12</v>
      </c>
      <c r="C13" s="33">
        <v>57.143999999999998</v>
      </c>
      <c r="D13" s="33">
        <v>38.097200000000001</v>
      </c>
      <c r="E13" s="34">
        <v>95.242999999999995</v>
      </c>
      <c r="G13" s="25"/>
    </row>
    <row r="14" spans="1:7" ht="11.25" customHeight="1" x14ac:dyDescent="0.2">
      <c r="A14" s="13"/>
      <c r="B14" s="16" t="s">
        <v>13</v>
      </c>
      <c r="C14" s="33">
        <v>9.5321999999999996</v>
      </c>
      <c r="D14" s="33">
        <v>6.3548</v>
      </c>
      <c r="E14" s="34">
        <v>15.887</v>
      </c>
      <c r="G14" s="25"/>
    </row>
    <row r="15" spans="1:7" ht="10.5" customHeight="1" x14ac:dyDescent="0.2">
      <c r="A15" s="13"/>
      <c r="B15" s="110" t="s">
        <v>14</v>
      </c>
      <c r="C15" s="116">
        <v>51.5</v>
      </c>
      <c r="D15" s="116">
        <v>34.336000000000006</v>
      </c>
      <c r="E15" s="108">
        <v>85.84</v>
      </c>
      <c r="G15" s="25"/>
    </row>
    <row r="16" spans="1:7" ht="10.5" customHeight="1" x14ac:dyDescent="0.2">
      <c r="A16" s="13"/>
      <c r="B16" s="111" t="s">
        <v>8</v>
      </c>
      <c r="C16" s="117"/>
      <c r="D16" s="117"/>
      <c r="E16" s="109"/>
      <c r="G16" s="25"/>
    </row>
    <row r="17" spans="1:7" ht="10.5" customHeight="1" x14ac:dyDescent="0.2">
      <c r="A17" s="13"/>
      <c r="B17" s="16" t="s">
        <v>8</v>
      </c>
      <c r="C17" s="33">
        <v>8.7143999999999995</v>
      </c>
      <c r="D17" s="33">
        <v>5.8095999999999997</v>
      </c>
      <c r="E17" s="34">
        <v>14.523999999999999</v>
      </c>
      <c r="G17" s="25"/>
    </row>
    <row r="18" spans="1:7" ht="10.5" customHeight="1" x14ac:dyDescent="0.2">
      <c r="A18" s="13"/>
      <c r="B18" s="16" t="s">
        <v>33</v>
      </c>
      <c r="C18" s="33">
        <v>5.7558000000000007</v>
      </c>
      <c r="D18" s="33">
        <v>3.8372000000000002</v>
      </c>
      <c r="E18" s="34">
        <v>9.593</v>
      </c>
      <c r="G18" s="25"/>
    </row>
    <row r="19" spans="1:7" ht="10.5" customHeight="1" x14ac:dyDescent="0.2">
      <c r="A19" s="13"/>
      <c r="B19" s="16" t="s">
        <v>34</v>
      </c>
      <c r="C19" s="33">
        <v>10.776599999999998</v>
      </c>
      <c r="D19" s="33">
        <v>7.1843999999999992</v>
      </c>
      <c r="E19" s="34">
        <v>17.960999999999999</v>
      </c>
      <c r="G19" s="25"/>
    </row>
    <row r="20" spans="1:7" ht="11.25" customHeight="1" x14ac:dyDescent="0.2">
      <c r="A20" s="13"/>
      <c r="B20" s="17" t="s">
        <v>3</v>
      </c>
      <c r="C20" s="35">
        <v>146.47499999999999</v>
      </c>
      <c r="D20" s="35">
        <v>97.645600000000002</v>
      </c>
      <c r="E20" s="36">
        <v>244.12799999999999</v>
      </c>
      <c r="G20" s="26"/>
    </row>
    <row r="21" spans="1:7" ht="2.25" customHeight="1" x14ac:dyDescent="0.2">
      <c r="A21" s="13"/>
      <c r="B21" s="18"/>
      <c r="C21" s="37"/>
      <c r="D21" s="37"/>
      <c r="E21" s="38"/>
    </row>
    <row r="22" spans="1:7" ht="12" customHeight="1" x14ac:dyDescent="0.2">
      <c r="A22" s="13"/>
      <c r="B22" s="18" t="s">
        <v>16</v>
      </c>
      <c r="C22" s="37"/>
      <c r="D22" s="37"/>
      <c r="E22" s="39"/>
    </row>
    <row r="23" spans="1:7" ht="12" customHeight="1" x14ac:dyDescent="0.2">
      <c r="A23" s="13"/>
      <c r="B23" s="16" t="s">
        <v>17</v>
      </c>
      <c r="C23" s="33">
        <v>27.69</v>
      </c>
      <c r="D23" s="33">
        <v>18.46</v>
      </c>
      <c r="E23" s="34">
        <v>46.15</v>
      </c>
    </row>
    <row r="24" spans="1:7" ht="11.25" customHeight="1" x14ac:dyDescent="0.2">
      <c r="A24" s="13"/>
      <c r="B24" s="19" t="s">
        <v>18</v>
      </c>
      <c r="C24" s="33">
        <v>1.9019999999999999</v>
      </c>
      <c r="D24" s="33">
        <v>1.268</v>
      </c>
      <c r="E24" s="34">
        <v>3.17</v>
      </c>
      <c r="G24" s="25"/>
    </row>
    <row r="25" spans="1:7" ht="11.25" customHeight="1" x14ac:dyDescent="0.2">
      <c r="A25" s="13"/>
      <c r="B25" s="16" t="s">
        <v>19</v>
      </c>
      <c r="C25" s="33">
        <v>2.3039999999999998</v>
      </c>
      <c r="D25" s="33">
        <v>1.536</v>
      </c>
      <c r="E25" s="34">
        <v>3.84</v>
      </c>
      <c r="F25" s="20"/>
      <c r="G25" s="25"/>
    </row>
    <row r="26" spans="1:7" ht="11.25" customHeight="1" x14ac:dyDescent="0.2">
      <c r="A26" s="13"/>
      <c r="B26" s="18" t="s">
        <v>3</v>
      </c>
      <c r="C26" s="40">
        <v>31.896000000000001</v>
      </c>
      <c r="D26" s="40">
        <v>21.264000000000003</v>
      </c>
      <c r="E26" s="41">
        <v>53.16</v>
      </c>
      <c r="G26" s="26"/>
    </row>
    <row r="27" spans="1:7" ht="1.5" customHeight="1" x14ac:dyDescent="0.2">
      <c r="A27" s="13"/>
      <c r="B27" s="18"/>
      <c r="C27" s="37"/>
      <c r="D27" s="37"/>
      <c r="E27" s="39"/>
    </row>
    <row r="28" spans="1:7" ht="12" customHeight="1" x14ac:dyDescent="0.2">
      <c r="A28" s="13"/>
      <c r="B28" s="18" t="s">
        <v>20</v>
      </c>
      <c r="C28" s="37"/>
      <c r="D28" s="37"/>
      <c r="E28" s="39"/>
    </row>
    <row r="29" spans="1:7" ht="10.5" customHeight="1" x14ac:dyDescent="0.2">
      <c r="A29" s="13"/>
      <c r="B29" s="110" t="s">
        <v>21</v>
      </c>
      <c r="C29" s="37">
        <v>12.937799999999999</v>
      </c>
      <c r="D29" s="37">
        <v>8.6251999999999995</v>
      </c>
      <c r="E29" s="45">
        <v>21.562999999999999</v>
      </c>
      <c r="G29" s="25"/>
    </row>
    <row r="30" spans="1:7" ht="10.5" customHeight="1" x14ac:dyDescent="0.2">
      <c r="A30" s="13"/>
      <c r="B30" s="111" t="s">
        <v>4</v>
      </c>
      <c r="C30" s="37"/>
      <c r="D30" s="37"/>
      <c r="E30" s="45"/>
    </row>
    <row r="31" spans="1:7" ht="10.5" customHeight="1" x14ac:dyDescent="0.2">
      <c r="A31" s="13"/>
      <c r="B31" s="19" t="s">
        <v>22</v>
      </c>
      <c r="C31" s="37">
        <v>3.7199999999999997E-2</v>
      </c>
      <c r="D31" s="37">
        <v>2.4799999999999999E-2</v>
      </c>
      <c r="E31" s="42">
        <v>6.2E-2</v>
      </c>
      <c r="G31" s="25"/>
    </row>
    <row r="32" spans="1:7" ht="11.25" customHeight="1" x14ac:dyDescent="0.2">
      <c r="A32" s="13"/>
      <c r="B32" s="18" t="s">
        <v>3</v>
      </c>
      <c r="C32" s="40">
        <v>12.975</v>
      </c>
      <c r="D32" s="40">
        <v>8.65</v>
      </c>
      <c r="E32" s="41">
        <v>21.625</v>
      </c>
      <c r="F32" s="18"/>
      <c r="G32" s="26"/>
    </row>
    <row r="33" spans="1:7" ht="1.5" customHeight="1" x14ac:dyDescent="0.2">
      <c r="A33" s="13"/>
      <c r="B33" s="18"/>
      <c r="C33" s="37"/>
      <c r="D33" s="37"/>
      <c r="E33" s="39"/>
    </row>
    <row r="34" spans="1:7" ht="12" customHeight="1" x14ac:dyDescent="0.2">
      <c r="A34" s="13"/>
      <c r="B34" s="18" t="s">
        <v>23</v>
      </c>
      <c r="C34" s="37"/>
      <c r="D34" s="37"/>
      <c r="E34" s="39"/>
    </row>
    <row r="35" spans="1:7" ht="11.25" customHeight="1" x14ac:dyDescent="0.2">
      <c r="A35" s="13"/>
      <c r="B35" s="16" t="s">
        <v>25</v>
      </c>
      <c r="C35" s="37">
        <v>42.6462</v>
      </c>
      <c r="D35" s="37">
        <v>28.430799999999998</v>
      </c>
      <c r="E35" s="39">
        <v>71.076999999999998</v>
      </c>
    </row>
    <row r="36" spans="1:7" ht="11.25" customHeight="1" x14ac:dyDescent="0.2">
      <c r="A36" s="13"/>
      <c r="B36" s="19" t="s">
        <v>24</v>
      </c>
      <c r="C36" s="37">
        <v>67.932000000000002</v>
      </c>
      <c r="D36" s="37">
        <v>45.288000000000004</v>
      </c>
      <c r="E36" s="39">
        <v>113.22</v>
      </c>
    </row>
    <row r="37" spans="1:7" ht="11.25" customHeight="1" x14ac:dyDescent="0.2">
      <c r="A37" s="13"/>
      <c r="B37" s="19" t="s">
        <v>26</v>
      </c>
      <c r="C37" s="37">
        <v>1.2587999999999999</v>
      </c>
      <c r="D37" s="37">
        <v>0.83919999999999983</v>
      </c>
      <c r="E37" s="39">
        <v>2.0979999999999999</v>
      </c>
    </row>
    <row r="38" spans="1:7" ht="11.25" customHeight="1" x14ac:dyDescent="0.2">
      <c r="A38" s="13"/>
      <c r="B38" s="19" t="s">
        <v>37</v>
      </c>
      <c r="C38" s="37">
        <v>12.248400000000002</v>
      </c>
      <c r="D38" s="37">
        <v>8.1656000000000013</v>
      </c>
      <c r="E38" s="39">
        <v>20.414000000000001</v>
      </c>
    </row>
    <row r="39" spans="1:7" ht="11.25" customHeight="1" x14ac:dyDescent="0.2">
      <c r="A39" s="13"/>
      <c r="B39" s="19" t="s">
        <v>43</v>
      </c>
      <c r="C39" s="37">
        <v>1.0584</v>
      </c>
      <c r="D39" s="37">
        <v>0.7056</v>
      </c>
      <c r="E39" s="39">
        <v>1.764</v>
      </c>
    </row>
    <row r="40" spans="1:7" ht="11.25" customHeight="1" x14ac:dyDescent="0.2">
      <c r="A40" s="13"/>
      <c r="B40" s="18" t="s">
        <v>3</v>
      </c>
      <c r="C40" s="40">
        <v>125.14380000000001</v>
      </c>
      <c r="D40" s="40">
        <v>83.429200000000009</v>
      </c>
      <c r="E40" s="41">
        <v>208.57300000000004</v>
      </c>
      <c r="G40" s="25"/>
    </row>
    <row r="41" spans="1:7" ht="1.5" customHeight="1" x14ac:dyDescent="0.2">
      <c r="A41" s="13"/>
      <c r="B41" s="18"/>
      <c r="C41" s="37"/>
      <c r="D41" s="37"/>
      <c r="E41" s="39"/>
    </row>
    <row r="42" spans="1:7" ht="11.25" customHeight="1" x14ac:dyDescent="0.2">
      <c r="A42" s="13"/>
      <c r="B42" s="18" t="s">
        <v>27</v>
      </c>
      <c r="C42" s="37">
        <v>18.447600000000001</v>
      </c>
      <c r="D42" s="37">
        <v>12.298399999999999</v>
      </c>
      <c r="E42" s="41">
        <v>30.745999999999999</v>
      </c>
      <c r="F42" s="18"/>
      <c r="G42" s="26"/>
    </row>
    <row r="43" spans="1:7" ht="11.25" customHeight="1" x14ac:dyDescent="0.2">
      <c r="A43" s="13"/>
      <c r="B43" s="18" t="s">
        <v>28</v>
      </c>
      <c r="C43" s="37">
        <v>9.4169999999999998</v>
      </c>
      <c r="D43" s="37">
        <v>6.2779999999999996</v>
      </c>
      <c r="E43" s="41">
        <v>15.695</v>
      </c>
      <c r="F43" s="18"/>
      <c r="G43" s="26"/>
    </row>
    <row r="44" spans="1:7" ht="11.25" customHeight="1" x14ac:dyDescent="0.2">
      <c r="A44" s="13"/>
      <c r="B44" s="18" t="s">
        <v>35</v>
      </c>
      <c r="C44" s="37">
        <v>26.647199999999998</v>
      </c>
      <c r="D44" s="37">
        <v>17.764800000000001</v>
      </c>
      <c r="E44" s="41">
        <v>44.411999999999999</v>
      </c>
      <c r="F44" s="18"/>
      <c r="G44" s="26"/>
    </row>
    <row r="45" spans="1:7" ht="11.25" customHeight="1" x14ac:dyDescent="0.2">
      <c r="A45" s="13"/>
      <c r="B45" s="18" t="s">
        <v>15</v>
      </c>
      <c r="C45" s="37">
        <v>67.319999999999993</v>
      </c>
      <c r="D45" s="37">
        <v>44.88</v>
      </c>
      <c r="E45" s="41">
        <v>112.2</v>
      </c>
      <c r="F45" s="18"/>
      <c r="G45" s="26"/>
    </row>
    <row r="46" spans="1:7" ht="11.25" customHeight="1" x14ac:dyDescent="0.2">
      <c r="A46" s="13"/>
      <c r="B46" s="18" t="s">
        <v>31</v>
      </c>
      <c r="C46" s="37">
        <v>66.294600000000003</v>
      </c>
      <c r="D46" s="37">
        <v>44.196400000000004</v>
      </c>
      <c r="E46" s="41">
        <v>110.491</v>
      </c>
      <c r="F46" s="18"/>
      <c r="G46" s="26"/>
    </row>
    <row r="47" spans="1:7" ht="11.25" customHeight="1" x14ac:dyDescent="0.2">
      <c r="A47" s="13"/>
      <c r="B47" s="18" t="s">
        <v>32</v>
      </c>
      <c r="C47" s="37">
        <v>81.738299999999995</v>
      </c>
      <c r="D47" s="37">
        <v>35.030700000000003</v>
      </c>
      <c r="E47" s="41">
        <v>116.76900000000001</v>
      </c>
      <c r="F47" s="18"/>
      <c r="G47" s="26"/>
    </row>
    <row r="48" spans="1:7" ht="11.25" customHeight="1" x14ac:dyDescent="0.2">
      <c r="A48" s="13"/>
      <c r="B48" s="18" t="s">
        <v>29</v>
      </c>
      <c r="C48" s="37">
        <v>24.997</v>
      </c>
      <c r="D48" s="37">
        <v>10.7118</v>
      </c>
      <c r="E48" s="41">
        <v>35.706000000000003</v>
      </c>
      <c r="F48" s="18"/>
      <c r="G48" s="26"/>
    </row>
    <row r="49" spans="1:8" ht="11.25" customHeight="1" x14ac:dyDescent="0.2">
      <c r="A49" s="13"/>
      <c r="B49" s="18" t="s">
        <v>30</v>
      </c>
      <c r="C49" s="37">
        <v>58.047000000000004</v>
      </c>
      <c r="D49" s="37">
        <v>38.698</v>
      </c>
      <c r="E49" s="41">
        <v>96.745000000000005</v>
      </c>
      <c r="F49" s="18"/>
      <c r="G49" s="26"/>
    </row>
    <row r="50" spans="1:8" ht="11.25" customHeight="1" x14ac:dyDescent="0.2">
      <c r="A50" s="13"/>
      <c r="B50" s="18" t="s">
        <v>44</v>
      </c>
      <c r="C50" s="37">
        <v>7.0362</v>
      </c>
      <c r="D50" s="37">
        <v>4.6908000000000003</v>
      </c>
      <c r="E50" s="41">
        <v>11.727</v>
      </c>
      <c r="F50" s="18"/>
      <c r="G50" s="26"/>
    </row>
    <row r="51" spans="1:8" ht="11.25" customHeight="1" x14ac:dyDescent="0.2">
      <c r="A51" s="13"/>
      <c r="B51" s="18" t="s">
        <v>5</v>
      </c>
      <c r="C51" s="40">
        <v>676.44500000000005</v>
      </c>
      <c r="D51" s="40">
        <v>425.55099999999999</v>
      </c>
      <c r="E51" s="48">
        <v>1101.9960000000001</v>
      </c>
      <c r="F51" s="46"/>
      <c r="G51" s="26"/>
      <c r="H51" s="47"/>
    </row>
    <row r="52" spans="1:8" ht="2.25" customHeight="1" x14ac:dyDescent="0.2">
      <c r="A52" s="21"/>
      <c r="B52" s="12"/>
      <c r="C52" s="9"/>
      <c r="D52" s="9"/>
      <c r="E52" s="44"/>
    </row>
    <row r="53" spans="1:8" x14ac:dyDescent="0.2">
      <c r="B53" s="22"/>
      <c r="C53" s="23"/>
      <c r="D53" s="23"/>
      <c r="E53" s="23"/>
    </row>
    <row r="54" spans="1:8" ht="7.9" customHeight="1" x14ac:dyDescent="0.2">
      <c r="B54" s="3"/>
      <c r="C54" s="10"/>
      <c r="D54" s="10"/>
      <c r="E54" s="10"/>
    </row>
    <row r="55" spans="1:8" ht="9" customHeight="1" x14ac:dyDescent="0.2">
      <c r="B55" s="3"/>
      <c r="C55" s="10"/>
      <c r="D55" s="10"/>
      <c r="E55" s="43" t="s">
        <v>52</v>
      </c>
    </row>
    <row r="56" spans="1:8" x14ac:dyDescent="0.2">
      <c r="B56" s="31"/>
      <c r="C56" s="32"/>
      <c r="D56" s="32"/>
      <c r="E56" s="32"/>
    </row>
    <row r="57" spans="1:8" x14ac:dyDescent="0.2">
      <c r="A57" s="49" t="s">
        <v>45</v>
      </c>
      <c r="D57" s="30"/>
      <c r="E57" s="30"/>
    </row>
    <row r="58" spans="1:8" x14ac:dyDescent="0.2">
      <c r="A58" s="49" t="s">
        <v>46</v>
      </c>
      <c r="B58"/>
      <c r="C58"/>
      <c r="D58"/>
      <c r="E58"/>
      <c r="F58"/>
    </row>
    <row r="59" spans="1:8" x14ac:dyDescent="0.2">
      <c r="A59"/>
      <c r="B59"/>
      <c r="C59"/>
      <c r="D59"/>
      <c r="E59"/>
      <c r="F59"/>
      <c r="G59"/>
    </row>
    <row r="60" spans="1:8" x14ac:dyDescent="0.2">
      <c r="A60"/>
      <c r="B60"/>
      <c r="C60"/>
      <c r="D60"/>
      <c r="E60"/>
      <c r="F60"/>
      <c r="G60"/>
    </row>
    <row r="61" spans="1:8" x14ac:dyDescent="0.2">
      <c r="A61"/>
      <c r="B61"/>
      <c r="C61"/>
      <c r="D61"/>
      <c r="E61"/>
      <c r="F61"/>
      <c r="G61"/>
    </row>
    <row r="62" spans="1:8" x14ac:dyDescent="0.2">
      <c r="A62"/>
      <c r="B62"/>
      <c r="C62"/>
      <c r="D62"/>
      <c r="E62"/>
      <c r="F62"/>
      <c r="G62"/>
    </row>
    <row r="63" spans="1:8" x14ac:dyDescent="0.2">
      <c r="A63"/>
      <c r="B63"/>
      <c r="C63"/>
      <c r="D63"/>
      <c r="E63"/>
      <c r="F63"/>
      <c r="G63"/>
    </row>
    <row r="64" spans="1:8"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x14ac:dyDescent="0.2">
      <c r="A74"/>
      <c r="B74"/>
      <c r="C74"/>
      <c r="D74"/>
      <c r="E74"/>
      <c r="F74"/>
      <c r="G74"/>
    </row>
    <row r="75" spans="1:7" x14ac:dyDescent="0.2">
      <c r="A75"/>
      <c r="B75"/>
      <c r="C75"/>
      <c r="D75"/>
      <c r="E75"/>
      <c r="F75"/>
      <c r="G75"/>
    </row>
    <row r="76" spans="1:7" x14ac:dyDescent="0.2">
      <c r="A76"/>
      <c r="B76"/>
      <c r="C76"/>
      <c r="D76"/>
      <c r="E76"/>
      <c r="F76"/>
      <c r="G76"/>
    </row>
    <row r="77" spans="1:7" x14ac:dyDescent="0.2">
      <c r="A77"/>
      <c r="B77"/>
      <c r="C77"/>
      <c r="D77"/>
      <c r="E77"/>
      <c r="F77"/>
      <c r="G77"/>
    </row>
    <row r="78" spans="1:7" x14ac:dyDescent="0.2">
      <c r="A78"/>
      <c r="B78"/>
      <c r="C78"/>
      <c r="D78"/>
      <c r="E78"/>
      <c r="F78"/>
      <c r="G78"/>
    </row>
    <row r="79" spans="1:7" x14ac:dyDescent="0.2">
      <c r="A79"/>
      <c r="B79"/>
      <c r="C79"/>
      <c r="D79"/>
      <c r="E79"/>
      <c r="F79"/>
      <c r="G79"/>
    </row>
    <row r="80" spans="1:7" x14ac:dyDescent="0.2">
      <c r="A80"/>
      <c r="B80"/>
      <c r="C80"/>
      <c r="D80"/>
      <c r="E80"/>
      <c r="F80"/>
      <c r="G80"/>
    </row>
    <row r="81" spans="1:7" x14ac:dyDescent="0.2">
      <c r="A81"/>
      <c r="B81"/>
      <c r="C81"/>
      <c r="D81"/>
      <c r="E81"/>
      <c r="F81"/>
      <c r="G81"/>
    </row>
    <row r="82" spans="1:7" x14ac:dyDescent="0.2">
      <c r="A82"/>
      <c r="B82"/>
      <c r="C82"/>
      <c r="D82"/>
      <c r="E82"/>
      <c r="F82"/>
      <c r="G82"/>
    </row>
    <row r="83" spans="1:7" x14ac:dyDescent="0.2">
      <c r="A83"/>
      <c r="B83"/>
      <c r="C83"/>
      <c r="D83"/>
      <c r="E83"/>
      <c r="F83"/>
      <c r="G83"/>
    </row>
    <row r="84" spans="1:7" x14ac:dyDescent="0.2">
      <c r="A84"/>
      <c r="B84"/>
      <c r="C84"/>
      <c r="D84"/>
      <c r="E84"/>
      <c r="F84"/>
      <c r="G84"/>
    </row>
    <row r="85" spans="1:7" x14ac:dyDescent="0.2">
      <c r="A85"/>
      <c r="B85"/>
      <c r="C85"/>
      <c r="D85"/>
      <c r="E85"/>
      <c r="F85"/>
      <c r="G85"/>
    </row>
    <row r="86" spans="1:7" x14ac:dyDescent="0.2">
      <c r="A86"/>
      <c r="B86"/>
      <c r="C86"/>
      <c r="D86"/>
      <c r="E86"/>
      <c r="F86"/>
      <c r="G86"/>
    </row>
    <row r="87" spans="1:7" x14ac:dyDescent="0.2">
      <c r="A87"/>
      <c r="B87"/>
      <c r="C87"/>
      <c r="D87"/>
      <c r="E87"/>
      <c r="F87"/>
      <c r="G87"/>
    </row>
    <row r="88" spans="1:7" x14ac:dyDescent="0.2">
      <c r="A88"/>
      <c r="B88"/>
      <c r="C88"/>
      <c r="D88"/>
      <c r="E88"/>
      <c r="F88"/>
      <c r="G88"/>
    </row>
    <row r="89" spans="1:7" x14ac:dyDescent="0.2">
      <c r="A89"/>
      <c r="B89"/>
      <c r="C89"/>
      <c r="D89"/>
      <c r="E89"/>
      <c r="F89"/>
      <c r="G89"/>
    </row>
    <row r="90" spans="1:7" x14ac:dyDescent="0.2">
      <c r="A90"/>
      <c r="B90"/>
      <c r="C90"/>
      <c r="D90"/>
      <c r="E90"/>
      <c r="F90"/>
      <c r="G90"/>
    </row>
    <row r="91" spans="1:7" x14ac:dyDescent="0.2">
      <c r="A91"/>
      <c r="B91"/>
      <c r="C91"/>
      <c r="D91"/>
      <c r="E91"/>
      <c r="F91"/>
      <c r="G91"/>
    </row>
    <row r="92" spans="1:7" x14ac:dyDescent="0.2">
      <c r="A92"/>
      <c r="B92"/>
      <c r="C92"/>
      <c r="D92"/>
      <c r="E92"/>
      <c r="F92"/>
      <c r="G92"/>
    </row>
    <row r="93" spans="1:7" x14ac:dyDescent="0.2">
      <c r="A93"/>
      <c r="B93"/>
      <c r="C93"/>
      <c r="D93"/>
      <c r="E93"/>
      <c r="F93"/>
      <c r="G93"/>
    </row>
    <row r="94" spans="1:7" x14ac:dyDescent="0.2">
      <c r="A94"/>
      <c r="B94"/>
      <c r="C94"/>
      <c r="D94"/>
      <c r="E94"/>
      <c r="F94"/>
      <c r="G94"/>
    </row>
    <row r="95" spans="1:7" x14ac:dyDescent="0.2">
      <c r="A95"/>
      <c r="B95"/>
      <c r="C95"/>
      <c r="D95"/>
      <c r="E95"/>
      <c r="F95"/>
      <c r="G95"/>
    </row>
    <row r="96" spans="1:7" x14ac:dyDescent="0.2">
      <c r="A96"/>
      <c r="B96"/>
      <c r="C96"/>
      <c r="D96"/>
      <c r="E96"/>
      <c r="F96"/>
      <c r="G96"/>
    </row>
    <row r="97" spans="1:7" x14ac:dyDescent="0.2">
      <c r="A97"/>
      <c r="B97"/>
      <c r="C97"/>
      <c r="D97"/>
      <c r="E97"/>
      <c r="F97"/>
      <c r="G97"/>
    </row>
    <row r="98" spans="1:7" x14ac:dyDescent="0.2">
      <c r="A98"/>
      <c r="B98"/>
      <c r="C98"/>
      <c r="D98"/>
      <c r="E98"/>
      <c r="F98"/>
      <c r="G98"/>
    </row>
    <row r="99" spans="1:7" x14ac:dyDescent="0.2">
      <c r="A99"/>
      <c r="B99"/>
      <c r="C99"/>
      <c r="D99"/>
      <c r="E99"/>
      <c r="F99"/>
      <c r="G99"/>
    </row>
    <row r="100" spans="1:7" x14ac:dyDescent="0.2">
      <c r="A100"/>
      <c r="B100"/>
      <c r="C100"/>
      <c r="D100"/>
      <c r="E100"/>
      <c r="F100"/>
      <c r="G100"/>
    </row>
    <row r="101" spans="1:7" x14ac:dyDescent="0.2">
      <c r="A101"/>
      <c r="B101"/>
      <c r="C101"/>
      <c r="D101"/>
      <c r="E101"/>
      <c r="F101"/>
      <c r="G101"/>
    </row>
    <row r="102" spans="1:7" x14ac:dyDescent="0.2">
      <c r="A102"/>
      <c r="B102"/>
      <c r="C102"/>
      <c r="D102"/>
      <c r="E102"/>
      <c r="F102"/>
      <c r="G102"/>
    </row>
    <row r="103" spans="1:7" x14ac:dyDescent="0.2">
      <c r="A103"/>
      <c r="B103"/>
      <c r="C103"/>
      <c r="D103"/>
      <c r="E103"/>
      <c r="F103"/>
      <c r="G103"/>
    </row>
    <row r="104" spans="1:7" x14ac:dyDescent="0.2">
      <c r="B104"/>
      <c r="C104"/>
      <c r="D104"/>
      <c r="E104"/>
      <c r="F104"/>
    </row>
    <row r="105" spans="1:7" x14ac:dyDescent="0.2">
      <c r="B105"/>
      <c r="C105"/>
      <c r="D105"/>
      <c r="E105"/>
      <c r="F105"/>
    </row>
    <row r="106" spans="1:7" x14ac:dyDescent="0.2">
      <c r="B106"/>
      <c r="C106"/>
      <c r="D106"/>
      <c r="E106"/>
      <c r="F106"/>
    </row>
    <row r="107" spans="1:7" x14ac:dyDescent="0.2">
      <c r="B107"/>
      <c r="C107"/>
      <c r="D107"/>
      <c r="E107"/>
      <c r="F107"/>
    </row>
    <row r="108" spans="1:7" x14ac:dyDescent="0.2">
      <c r="B108"/>
      <c r="C108"/>
      <c r="D108"/>
      <c r="E108"/>
      <c r="F108"/>
    </row>
    <row r="109" spans="1:7" x14ac:dyDescent="0.2">
      <c r="B109"/>
      <c r="C109"/>
      <c r="D109"/>
      <c r="E109"/>
      <c r="F109"/>
    </row>
    <row r="110" spans="1:7" x14ac:dyDescent="0.2">
      <c r="B110"/>
      <c r="C110"/>
      <c r="D110"/>
      <c r="E110"/>
      <c r="F110"/>
    </row>
    <row r="111" spans="1:7" x14ac:dyDescent="0.2">
      <c r="B111"/>
      <c r="C111"/>
      <c r="D111"/>
      <c r="E111"/>
      <c r="F111"/>
    </row>
    <row r="112" spans="1:7" x14ac:dyDescent="0.2">
      <c r="B112"/>
      <c r="C112"/>
      <c r="D112"/>
      <c r="E112"/>
      <c r="F112"/>
    </row>
    <row r="113" spans="2:6" x14ac:dyDescent="0.2">
      <c r="B113"/>
      <c r="C113"/>
      <c r="D113"/>
      <c r="E113"/>
      <c r="F113"/>
    </row>
    <row r="114" spans="2:6" x14ac:dyDescent="0.2">
      <c r="B114"/>
      <c r="C114"/>
      <c r="D114"/>
      <c r="E114"/>
      <c r="F114"/>
    </row>
    <row r="115" spans="2:6" x14ac:dyDescent="0.2">
      <c r="B115"/>
      <c r="C115"/>
      <c r="D115"/>
      <c r="E115"/>
      <c r="F115"/>
    </row>
    <row r="116" spans="2:6" x14ac:dyDescent="0.2">
      <c r="B116"/>
      <c r="C116"/>
      <c r="D116"/>
      <c r="E116"/>
      <c r="F116"/>
    </row>
    <row r="117" spans="2:6" x14ac:dyDescent="0.2">
      <c r="B117"/>
      <c r="C117"/>
      <c r="D117"/>
      <c r="E117"/>
      <c r="F117"/>
    </row>
    <row r="118" spans="2:6" x14ac:dyDescent="0.2">
      <c r="B118"/>
      <c r="C118"/>
      <c r="D118"/>
      <c r="E118"/>
      <c r="F118"/>
    </row>
    <row r="119" spans="2:6" x14ac:dyDescent="0.2">
      <c r="B119"/>
      <c r="C119"/>
      <c r="D119"/>
      <c r="E119"/>
      <c r="F119"/>
    </row>
    <row r="120" spans="2:6" x14ac:dyDescent="0.2">
      <c r="B120"/>
      <c r="C120"/>
      <c r="D120"/>
      <c r="E120"/>
      <c r="F120"/>
    </row>
    <row r="121" spans="2:6" x14ac:dyDescent="0.2">
      <c r="B121"/>
      <c r="C121"/>
      <c r="D121"/>
      <c r="E121"/>
      <c r="F121"/>
    </row>
    <row r="122" spans="2:6" x14ac:dyDescent="0.2">
      <c r="B122"/>
      <c r="C122"/>
      <c r="D122"/>
      <c r="E122"/>
      <c r="F122"/>
    </row>
    <row r="123" spans="2:6" x14ac:dyDescent="0.2">
      <c r="B123"/>
      <c r="C123"/>
      <c r="D123"/>
      <c r="E123"/>
      <c r="F123"/>
    </row>
    <row r="124" spans="2:6" x14ac:dyDescent="0.2">
      <c r="B124"/>
      <c r="C124"/>
      <c r="D124"/>
      <c r="E124"/>
      <c r="F124"/>
    </row>
    <row r="125" spans="2:6" x14ac:dyDescent="0.2">
      <c r="B125"/>
      <c r="C125"/>
      <c r="D125"/>
      <c r="E125"/>
      <c r="F125"/>
    </row>
    <row r="126" spans="2:6" x14ac:dyDescent="0.2">
      <c r="B126"/>
      <c r="C126"/>
      <c r="D126"/>
      <c r="E126"/>
      <c r="F126"/>
    </row>
    <row r="127" spans="2:6" x14ac:dyDescent="0.2">
      <c r="B127"/>
      <c r="C127"/>
      <c r="D127"/>
      <c r="E127"/>
      <c r="F127"/>
    </row>
    <row r="128" spans="2:6" x14ac:dyDescent="0.2">
      <c r="B128"/>
      <c r="C128"/>
      <c r="D128"/>
      <c r="E128"/>
      <c r="F128"/>
    </row>
    <row r="129" spans="2:6" x14ac:dyDescent="0.2">
      <c r="B129"/>
      <c r="C129"/>
      <c r="D129"/>
      <c r="E129"/>
      <c r="F129"/>
    </row>
    <row r="130" spans="2:6" x14ac:dyDescent="0.2">
      <c r="B130"/>
      <c r="C130"/>
      <c r="D130"/>
      <c r="E130"/>
      <c r="F130"/>
    </row>
    <row r="131" spans="2:6" x14ac:dyDescent="0.2">
      <c r="B131"/>
      <c r="C131"/>
      <c r="D131"/>
      <c r="E131"/>
      <c r="F131"/>
    </row>
    <row r="132" spans="2:6" x14ac:dyDescent="0.2">
      <c r="B132"/>
      <c r="C132"/>
      <c r="D132"/>
      <c r="E132"/>
      <c r="F132"/>
    </row>
    <row r="133" spans="2:6" x14ac:dyDescent="0.2">
      <c r="B133"/>
      <c r="C133"/>
      <c r="D133"/>
      <c r="E133"/>
      <c r="F133"/>
    </row>
    <row r="134" spans="2:6" x14ac:dyDescent="0.2">
      <c r="B134"/>
      <c r="C134"/>
      <c r="D134"/>
      <c r="E134"/>
      <c r="F134"/>
    </row>
    <row r="135" spans="2:6" x14ac:dyDescent="0.2">
      <c r="B135"/>
      <c r="C135"/>
      <c r="D135"/>
      <c r="E135"/>
      <c r="F135"/>
    </row>
    <row r="136" spans="2:6" x14ac:dyDescent="0.2">
      <c r="B136"/>
      <c r="C136"/>
      <c r="D136"/>
      <c r="E136"/>
      <c r="F136"/>
    </row>
    <row r="137" spans="2:6" x14ac:dyDescent="0.2">
      <c r="B137"/>
      <c r="C137"/>
      <c r="D137"/>
      <c r="E137"/>
      <c r="F137"/>
    </row>
    <row r="138" spans="2:6" x14ac:dyDescent="0.2">
      <c r="B138"/>
      <c r="C138"/>
      <c r="D138"/>
      <c r="E138"/>
      <c r="F138"/>
    </row>
    <row r="139" spans="2:6" x14ac:dyDescent="0.2">
      <c r="B139"/>
      <c r="C139"/>
      <c r="D139"/>
      <c r="E139"/>
      <c r="F139"/>
    </row>
    <row r="140" spans="2:6" x14ac:dyDescent="0.2">
      <c r="B140"/>
      <c r="C140"/>
      <c r="D140"/>
      <c r="E140"/>
      <c r="F140"/>
    </row>
    <row r="141" spans="2:6" x14ac:dyDescent="0.2">
      <c r="B141"/>
      <c r="C141"/>
      <c r="D141"/>
      <c r="E141"/>
      <c r="F141"/>
    </row>
  </sheetData>
  <mergeCells count="6">
    <mergeCell ref="E15:E16"/>
    <mergeCell ref="B29:B30"/>
    <mergeCell ref="A6:B7"/>
    <mergeCell ref="B15:B16"/>
    <mergeCell ref="C15:C16"/>
    <mergeCell ref="D15:D16"/>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
  <sheetViews>
    <sheetView zoomScale="130" zoomScaleNormal="130" workbookViewId="0">
      <selection sqref="A1:H1"/>
    </sheetView>
  </sheetViews>
  <sheetFormatPr baseColWidth="10" defaultColWidth="11.42578125" defaultRowHeight="12.75" x14ac:dyDescent="0.2"/>
  <cols>
    <col min="1" max="1" width="11.42578125" style="50"/>
    <col min="2" max="2" width="11.42578125" style="50" customWidth="1"/>
    <col min="3" max="16384" width="11.42578125" style="50"/>
  </cols>
  <sheetData>
    <row r="1" spans="1:8" ht="18.75" x14ac:dyDescent="0.2">
      <c r="A1" s="118" t="s">
        <v>47</v>
      </c>
      <c r="B1" s="118"/>
      <c r="C1" s="118"/>
      <c r="D1" s="118"/>
      <c r="E1" s="118"/>
      <c r="F1" s="118"/>
      <c r="G1" s="118"/>
      <c r="H1" s="118"/>
    </row>
    <row r="2" spans="1:8" x14ac:dyDescent="0.2">
      <c r="A2" s="51"/>
    </row>
    <row r="3" spans="1:8" ht="24.75" customHeight="1" x14ac:dyDescent="0.2">
      <c r="A3" s="119" t="s">
        <v>48</v>
      </c>
      <c r="B3" s="119"/>
      <c r="C3" s="119"/>
      <c r="D3" s="119"/>
      <c r="E3" s="119"/>
      <c r="F3" s="119"/>
      <c r="G3" s="119"/>
      <c r="H3" s="119"/>
    </row>
    <row r="4" spans="1:8" ht="60" customHeight="1" x14ac:dyDescent="0.2">
      <c r="A4" s="119" t="s">
        <v>49</v>
      </c>
      <c r="B4" s="119"/>
      <c r="C4" s="119"/>
      <c r="D4" s="119"/>
      <c r="E4" s="119"/>
      <c r="F4" s="119"/>
      <c r="G4" s="119"/>
      <c r="H4" s="119"/>
    </row>
    <row r="5" spans="1:8" ht="23.25" customHeight="1" x14ac:dyDescent="0.2">
      <c r="A5" s="119" t="s">
        <v>50</v>
      </c>
      <c r="B5" s="119"/>
      <c r="C5" s="119"/>
      <c r="D5" s="119"/>
      <c r="E5" s="119"/>
      <c r="F5" s="119"/>
      <c r="G5" s="119"/>
      <c r="H5" s="119"/>
    </row>
    <row r="6" spans="1:8" ht="36" customHeight="1" x14ac:dyDescent="0.2">
      <c r="A6" s="119" t="s">
        <v>51</v>
      </c>
      <c r="B6" s="119"/>
      <c r="C6" s="119"/>
      <c r="D6" s="119"/>
      <c r="E6" s="119"/>
      <c r="F6" s="119"/>
      <c r="G6" s="119"/>
      <c r="H6" s="119"/>
    </row>
  </sheetData>
  <mergeCells count="5">
    <mergeCell ref="A1:H1"/>
    <mergeCell ref="A3:H3"/>
    <mergeCell ref="A4:H4"/>
    <mergeCell ref="A5:H5"/>
    <mergeCell ref="A6:H6"/>
  </mergeCells>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5"/>
  <sheetViews>
    <sheetView tabSelected="1" zoomScale="140" zoomScaleNormal="140" workbookViewId="0">
      <selection sqref="A1:E1"/>
    </sheetView>
  </sheetViews>
  <sheetFormatPr baseColWidth="10" defaultRowHeight="12.75" x14ac:dyDescent="0.2"/>
  <cols>
    <col min="1" max="1" width="0.5703125" style="11" customWidth="1"/>
    <col min="2" max="2" width="45.28515625" style="11" customWidth="1"/>
    <col min="3" max="4" width="6.42578125" style="11" customWidth="1"/>
    <col min="5" max="5" width="6.85546875" style="11" customWidth="1"/>
  </cols>
  <sheetData>
    <row r="1" spans="1:6" ht="12.75" customHeight="1" x14ac:dyDescent="0.2">
      <c r="A1" s="123" t="s">
        <v>69</v>
      </c>
      <c r="B1" s="123"/>
      <c r="C1" s="123"/>
      <c r="D1" s="123"/>
      <c r="E1" s="123"/>
    </row>
    <row r="2" spans="1:6" ht="13.5" customHeight="1" x14ac:dyDescent="0.2">
      <c r="A2" s="123" t="s">
        <v>6</v>
      </c>
      <c r="B2" s="123"/>
      <c r="C2" s="123"/>
      <c r="D2" s="123"/>
      <c r="E2" s="123"/>
    </row>
    <row r="3" spans="1:6" ht="13.5" customHeight="1" x14ac:dyDescent="0.2">
      <c r="A3" s="123" t="s">
        <v>7</v>
      </c>
      <c r="B3" s="123"/>
      <c r="C3" s="123"/>
      <c r="D3" s="123"/>
      <c r="E3" s="123"/>
    </row>
    <row r="4" spans="1:6" ht="12" customHeight="1" x14ac:dyDescent="0.2">
      <c r="A4" s="124" t="s">
        <v>97</v>
      </c>
      <c r="B4" s="124"/>
      <c r="C4" s="124"/>
      <c r="D4" s="124"/>
      <c r="E4" s="124"/>
    </row>
    <row r="5" spans="1:6" ht="4.5" customHeight="1" x14ac:dyDescent="0.2">
      <c r="A5" s="125"/>
      <c r="B5" s="125"/>
      <c r="C5" s="125"/>
      <c r="D5" s="125"/>
      <c r="E5" s="125"/>
    </row>
    <row r="6" spans="1:6" x14ac:dyDescent="0.2">
      <c r="A6" s="112" t="s">
        <v>0</v>
      </c>
      <c r="B6" s="113"/>
      <c r="C6" s="120">
        <v>2023</v>
      </c>
      <c r="D6" s="121"/>
      <c r="E6" s="122"/>
    </row>
    <row r="7" spans="1:6" x14ac:dyDescent="0.2">
      <c r="A7" s="114"/>
      <c r="B7" s="115"/>
      <c r="C7" s="28" t="s">
        <v>39</v>
      </c>
      <c r="D7" s="29" t="s">
        <v>1</v>
      </c>
      <c r="E7" s="28" t="s">
        <v>93</v>
      </c>
    </row>
    <row r="8" spans="1:6" ht="2.25" customHeight="1" x14ac:dyDescent="0.2">
      <c r="A8" s="13"/>
      <c r="B8" s="14"/>
      <c r="C8" s="7"/>
      <c r="D8" s="7"/>
      <c r="E8" s="8"/>
    </row>
    <row r="9" spans="1:6" ht="10.5" customHeight="1" x14ac:dyDescent="0.2">
      <c r="A9" s="13"/>
      <c r="B9" s="18" t="s">
        <v>71</v>
      </c>
      <c r="C9" s="16"/>
      <c r="D9" s="16"/>
      <c r="E9" s="83"/>
    </row>
    <row r="10" spans="1:6" ht="10.5" customHeight="1" x14ac:dyDescent="0.2">
      <c r="A10" s="13"/>
      <c r="B10" s="16" t="s">
        <v>70</v>
      </c>
      <c r="C10" s="95">
        <v>1.1051514</v>
      </c>
      <c r="D10" s="95">
        <v>0.73676759999999997</v>
      </c>
      <c r="E10" s="92">
        <v>1.8419190000000001</v>
      </c>
    </row>
    <row r="11" spans="1:6" ht="10.5" customHeight="1" x14ac:dyDescent="0.2">
      <c r="A11" s="13"/>
      <c r="B11" s="16" t="s">
        <v>11</v>
      </c>
      <c r="C11" s="95">
        <v>1.1720870000000001</v>
      </c>
      <c r="D11" s="95">
        <v>0.78139099999999995</v>
      </c>
      <c r="E11" s="92">
        <v>1.953478</v>
      </c>
    </row>
    <row r="12" spans="1:6" ht="10.5" customHeight="1" x14ac:dyDescent="0.2">
      <c r="A12" s="13"/>
      <c r="B12" s="16" t="s">
        <v>61</v>
      </c>
      <c r="C12" s="95">
        <v>41.733640999999999</v>
      </c>
      <c r="D12" s="95">
        <v>27.822427999999999</v>
      </c>
      <c r="E12" s="92">
        <v>69.556068999999994</v>
      </c>
    </row>
    <row r="13" spans="1:6" ht="10.5" customHeight="1" x14ac:dyDescent="0.2">
      <c r="A13" s="13"/>
      <c r="B13" s="16" t="s">
        <v>78</v>
      </c>
      <c r="C13" s="95">
        <v>8.0075749999999992</v>
      </c>
      <c r="D13" s="95">
        <v>5.3383839999999996</v>
      </c>
      <c r="E13" s="92">
        <v>13.345959000000001</v>
      </c>
      <c r="F13" s="102"/>
    </row>
    <row r="14" spans="1:6" ht="10.5" customHeight="1" x14ac:dyDescent="0.2">
      <c r="A14" s="13"/>
      <c r="B14" s="100" t="s">
        <v>98</v>
      </c>
      <c r="C14" s="95">
        <v>49.122779999999999</v>
      </c>
      <c r="D14" s="95">
        <v>32.748519999999999</v>
      </c>
      <c r="E14" s="92">
        <v>81.871300000000005</v>
      </c>
    </row>
    <row r="15" spans="1:6" ht="10.5" customHeight="1" x14ac:dyDescent="0.2">
      <c r="A15" s="13"/>
      <c r="B15" s="16" t="s">
        <v>79</v>
      </c>
      <c r="C15" s="95">
        <v>2.1828789999999998</v>
      </c>
      <c r="D15" s="95">
        <v>1.455252</v>
      </c>
      <c r="E15" s="92">
        <v>3.638131</v>
      </c>
    </row>
    <row r="16" spans="1:6" ht="10.5" customHeight="1" x14ac:dyDescent="0.2">
      <c r="A16" s="13"/>
      <c r="B16" s="16" t="s">
        <v>33</v>
      </c>
      <c r="C16" s="95">
        <v>2.1168300000000002</v>
      </c>
      <c r="D16" s="95">
        <v>1.4112199999999999</v>
      </c>
      <c r="E16" s="92">
        <v>3.5280499999999999</v>
      </c>
    </row>
    <row r="17" spans="1:5" ht="10.5" customHeight="1" x14ac:dyDescent="0.2">
      <c r="A17" s="13"/>
      <c r="B17" s="16" t="s">
        <v>34</v>
      </c>
      <c r="C17" s="95">
        <v>8.3902049999999999</v>
      </c>
      <c r="D17" s="95">
        <v>5.5934699999999999</v>
      </c>
      <c r="E17" s="92">
        <v>13.983675</v>
      </c>
    </row>
    <row r="18" spans="1:5" ht="10.5" customHeight="1" x14ac:dyDescent="0.2">
      <c r="A18" s="13"/>
      <c r="B18" s="16" t="s">
        <v>60</v>
      </c>
      <c r="C18" s="95">
        <v>4.6426889999999998</v>
      </c>
      <c r="D18" s="95">
        <v>3.095126</v>
      </c>
      <c r="E18" s="92">
        <v>7.7378150000000003</v>
      </c>
    </row>
    <row r="19" spans="1:5" ht="10.5" customHeight="1" x14ac:dyDescent="0.2">
      <c r="A19" s="13"/>
      <c r="B19" s="17" t="s">
        <v>3</v>
      </c>
      <c r="C19" s="96">
        <v>118.474</v>
      </c>
      <c r="D19" s="96">
        <v>78.982557790000001</v>
      </c>
      <c r="E19" s="91">
        <v>197.45639399999999</v>
      </c>
    </row>
    <row r="20" spans="1:5" ht="2.25" customHeight="1" x14ac:dyDescent="0.2">
      <c r="A20" s="13"/>
      <c r="B20" s="67"/>
      <c r="C20" s="95"/>
      <c r="D20" s="95"/>
      <c r="E20" s="92"/>
    </row>
    <row r="21" spans="1:5" ht="10.5" customHeight="1" x14ac:dyDescent="0.2">
      <c r="A21" s="13"/>
      <c r="B21" s="18" t="s">
        <v>16</v>
      </c>
      <c r="C21" s="95"/>
      <c r="D21" s="95"/>
      <c r="E21" s="92"/>
    </row>
    <row r="22" spans="1:5" ht="10.5" customHeight="1" x14ac:dyDescent="0.2">
      <c r="A22" s="13"/>
      <c r="B22" s="16" t="s">
        <v>17</v>
      </c>
      <c r="C22" s="95">
        <v>39.356777000000001</v>
      </c>
      <c r="D22" s="95">
        <v>26.237852</v>
      </c>
      <c r="E22" s="92">
        <v>65.594628999999998</v>
      </c>
    </row>
    <row r="23" spans="1:5" ht="10.5" customHeight="1" x14ac:dyDescent="0.2">
      <c r="A23" s="13"/>
      <c r="B23" s="100" t="s">
        <v>18</v>
      </c>
      <c r="C23" s="95">
        <v>3.675065</v>
      </c>
      <c r="D23" s="95">
        <v>2.450043</v>
      </c>
      <c r="E23" s="92">
        <v>6.1251090000000001</v>
      </c>
    </row>
    <row r="24" spans="1:5" ht="10.5" customHeight="1" x14ac:dyDescent="0.2">
      <c r="A24" s="13"/>
      <c r="B24" s="16" t="s">
        <v>19</v>
      </c>
      <c r="C24" s="95">
        <v>2.7180460000000002</v>
      </c>
      <c r="D24" s="95">
        <v>1.8120309999999999</v>
      </c>
      <c r="E24" s="92">
        <v>4.5300770000000004</v>
      </c>
    </row>
    <row r="25" spans="1:5" ht="10.5" customHeight="1" x14ac:dyDescent="0.2">
      <c r="A25" s="13"/>
      <c r="B25" s="18" t="s">
        <v>3</v>
      </c>
      <c r="C25" s="96">
        <v>45.749889140000001</v>
      </c>
      <c r="D25" s="96">
        <v>30.499926089999999</v>
      </c>
      <c r="E25" s="91">
        <v>76.249814999999998</v>
      </c>
    </row>
    <row r="26" spans="1:5" ht="2.25" customHeight="1" x14ac:dyDescent="0.2">
      <c r="A26" s="13"/>
      <c r="B26" s="67"/>
      <c r="C26" s="95"/>
      <c r="D26" s="95"/>
      <c r="E26" s="92"/>
    </row>
    <row r="27" spans="1:5" ht="10.5" customHeight="1" x14ac:dyDescent="0.2">
      <c r="A27" s="13"/>
      <c r="B27" s="18" t="s">
        <v>80</v>
      </c>
      <c r="C27" s="95"/>
      <c r="D27" s="95"/>
      <c r="E27" s="92"/>
    </row>
    <row r="28" spans="1:5" ht="21.75" customHeight="1" x14ac:dyDescent="0.2">
      <c r="A28" s="13"/>
      <c r="B28" s="53" t="s">
        <v>81</v>
      </c>
      <c r="C28" s="97">
        <v>17.189139000000001</v>
      </c>
      <c r="D28" s="97">
        <v>11.459426000000001</v>
      </c>
      <c r="E28" s="93">
        <v>28.648565999999999</v>
      </c>
    </row>
    <row r="29" spans="1:5" ht="21.75" customHeight="1" x14ac:dyDescent="0.2">
      <c r="A29" s="13"/>
      <c r="B29" s="100" t="s">
        <v>82</v>
      </c>
      <c r="C29" s="97">
        <v>0.16737199999999999</v>
      </c>
      <c r="D29" s="97">
        <v>0.111581</v>
      </c>
      <c r="E29" s="93">
        <v>0.27895300000000001</v>
      </c>
    </row>
    <row r="30" spans="1:5" ht="10.5" customHeight="1" x14ac:dyDescent="0.2">
      <c r="A30" s="13"/>
      <c r="B30" s="18" t="s">
        <v>3</v>
      </c>
      <c r="C30" s="96">
        <v>17.356511000000001</v>
      </c>
      <c r="D30" s="96">
        <v>11.571007</v>
      </c>
      <c r="E30" s="91">
        <v>28.927519</v>
      </c>
    </row>
    <row r="31" spans="1:5" ht="2.25" customHeight="1" x14ac:dyDescent="0.2">
      <c r="A31" s="13"/>
      <c r="B31" s="67"/>
      <c r="C31" s="95"/>
      <c r="D31" s="95"/>
      <c r="E31" s="92"/>
    </row>
    <row r="32" spans="1:5" ht="33" customHeight="1" x14ac:dyDescent="0.2">
      <c r="A32" s="13"/>
      <c r="B32" s="78" t="s">
        <v>83</v>
      </c>
      <c r="C32" s="95"/>
      <c r="D32" s="95"/>
      <c r="E32" s="92"/>
    </row>
    <row r="33" spans="1:5" ht="33" customHeight="1" x14ac:dyDescent="0.2">
      <c r="A33" s="13"/>
      <c r="B33" s="100" t="s">
        <v>72</v>
      </c>
      <c r="C33" s="97">
        <v>0.20286499999999999</v>
      </c>
      <c r="D33" s="97">
        <v>0.135243</v>
      </c>
      <c r="E33" s="93">
        <v>0.33810800000000002</v>
      </c>
    </row>
    <row r="34" spans="1:5" ht="21.75" customHeight="1" x14ac:dyDescent="0.2">
      <c r="A34" s="13"/>
      <c r="B34" s="100" t="s">
        <v>73</v>
      </c>
      <c r="C34" s="97">
        <v>24.942836</v>
      </c>
      <c r="D34" s="97">
        <v>16.628557000000001</v>
      </c>
      <c r="E34" s="93">
        <v>41.571393</v>
      </c>
    </row>
    <row r="35" spans="1:5" ht="21.75" customHeight="1" x14ac:dyDescent="0.2">
      <c r="A35" s="13"/>
      <c r="B35" s="100" t="s">
        <v>74</v>
      </c>
      <c r="C35" s="97">
        <v>12.176724999999999</v>
      </c>
      <c r="D35" s="97">
        <v>8.1178170000000005</v>
      </c>
      <c r="E35" s="93">
        <v>20.294542</v>
      </c>
    </row>
    <row r="36" spans="1:5" ht="10.5" customHeight="1" x14ac:dyDescent="0.2">
      <c r="A36" s="13"/>
      <c r="B36" s="100" t="s">
        <v>63</v>
      </c>
      <c r="C36" s="95">
        <v>16.410136000000001</v>
      </c>
      <c r="D36" s="95">
        <v>10.940091000000001</v>
      </c>
      <c r="E36" s="92">
        <v>27.350227</v>
      </c>
    </row>
    <row r="37" spans="1:5" ht="33" customHeight="1" x14ac:dyDescent="0.2">
      <c r="A37" s="13"/>
      <c r="B37" s="104" t="s">
        <v>108</v>
      </c>
      <c r="C37" s="97">
        <v>0.54139999999999999</v>
      </c>
      <c r="D37" s="97">
        <v>0.360933</v>
      </c>
      <c r="E37" s="93">
        <v>0.90233300000000005</v>
      </c>
    </row>
    <row r="38" spans="1:5" ht="10.5" customHeight="1" x14ac:dyDescent="0.2">
      <c r="A38" s="13"/>
      <c r="B38" s="100" t="s">
        <v>65</v>
      </c>
      <c r="C38" s="95">
        <v>2.807696</v>
      </c>
      <c r="D38" s="95">
        <v>1.8717969999999999</v>
      </c>
      <c r="E38" s="92">
        <v>4.6794929999999999</v>
      </c>
    </row>
    <row r="39" spans="1:5" ht="2.25" customHeight="1" x14ac:dyDescent="0.2">
      <c r="A39" s="13"/>
      <c r="B39" s="100"/>
      <c r="C39" s="95"/>
      <c r="D39" s="95"/>
      <c r="E39" s="92"/>
    </row>
    <row r="40" spans="1:5" ht="10.5" customHeight="1" x14ac:dyDescent="0.2">
      <c r="A40" s="13"/>
      <c r="B40" s="100" t="s">
        <v>66</v>
      </c>
      <c r="C40" s="95">
        <v>1.873526</v>
      </c>
      <c r="D40" s="95">
        <v>1.249017</v>
      </c>
      <c r="E40" s="92">
        <v>3.122544</v>
      </c>
    </row>
    <row r="41" spans="1:5" ht="2.25" customHeight="1" x14ac:dyDescent="0.2">
      <c r="A41" s="13"/>
      <c r="B41" s="100"/>
      <c r="C41" s="95"/>
      <c r="D41" s="95"/>
      <c r="E41" s="92"/>
    </row>
    <row r="42" spans="1:5" ht="10.5" customHeight="1" x14ac:dyDescent="0.2">
      <c r="A42" s="13"/>
      <c r="B42" s="100" t="s">
        <v>84</v>
      </c>
      <c r="C42" s="95">
        <v>7.8382459999999998</v>
      </c>
      <c r="D42" s="95">
        <v>5.2254969999999998</v>
      </c>
      <c r="E42" s="92">
        <v>13.063743000000001</v>
      </c>
    </row>
    <row r="43" spans="1:5" ht="10.5" customHeight="1" x14ac:dyDescent="0.2">
      <c r="A43" s="13"/>
      <c r="B43" s="100" t="s">
        <v>43</v>
      </c>
      <c r="C43" s="95">
        <v>3.9378929999999999</v>
      </c>
      <c r="D43" s="95">
        <v>2.6252620000000002</v>
      </c>
      <c r="E43" s="92">
        <v>6.5631550000000001</v>
      </c>
    </row>
    <row r="44" spans="1:5" ht="10.5" customHeight="1" x14ac:dyDescent="0.2">
      <c r="A44" s="13"/>
      <c r="B44" s="100" t="s">
        <v>67</v>
      </c>
      <c r="C44" s="95">
        <v>3.000251</v>
      </c>
      <c r="D44" s="95">
        <v>2.0001669999999998</v>
      </c>
      <c r="E44" s="92">
        <v>5.0004179999999998</v>
      </c>
    </row>
    <row r="45" spans="1:5" ht="21.75" customHeight="1" x14ac:dyDescent="0.2">
      <c r="A45" s="13"/>
      <c r="B45" s="104" t="s">
        <v>99</v>
      </c>
      <c r="C45" s="97">
        <v>0</v>
      </c>
      <c r="D45" s="97">
        <v>0</v>
      </c>
      <c r="E45" s="93">
        <v>0</v>
      </c>
    </row>
    <row r="46" spans="1:5" ht="11.1" customHeight="1" x14ac:dyDescent="0.2">
      <c r="A46" s="13"/>
      <c r="B46" s="104" t="s">
        <v>100</v>
      </c>
      <c r="C46" s="95">
        <v>0.25740400000000002</v>
      </c>
      <c r="D46" s="95">
        <v>0.17160300000000001</v>
      </c>
      <c r="E46" s="92">
        <v>0.42900700000000003</v>
      </c>
    </row>
    <row r="47" spans="1:5" ht="10.5" customHeight="1" x14ac:dyDescent="0.2">
      <c r="A47" s="101"/>
      <c r="B47" s="18" t="s">
        <v>3</v>
      </c>
      <c r="C47" s="96">
        <v>73.988977689999999</v>
      </c>
      <c r="D47" s="96">
        <v>49.325985129999999</v>
      </c>
      <c r="E47" s="91">
        <v>123.31496300000001</v>
      </c>
    </row>
    <row r="48" spans="1:5" ht="2.25" customHeight="1" x14ac:dyDescent="0.2">
      <c r="A48" s="21"/>
      <c r="B48" s="67"/>
      <c r="C48" s="35"/>
      <c r="D48" s="35"/>
      <c r="E48" s="36"/>
    </row>
    <row r="49" spans="1:5" x14ac:dyDescent="0.2">
      <c r="A49" s="87" t="s">
        <v>95</v>
      </c>
      <c r="B49" s="22"/>
      <c r="C49" s="23"/>
      <c r="D49" s="23"/>
      <c r="E49" s="88" t="s">
        <v>96</v>
      </c>
    </row>
    <row r="50" spans="1:5" ht="2.25" customHeight="1" x14ac:dyDescent="0.2">
      <c r="A50" s="63"/>
      <c r="B50" s="3"/>
      <c r="C50" s="10"/>
      <c r="D50" s="10"/>
      <c r="E50" s="10"/>
    </row>
    <row r="51" spans="1:5" x14ac:dyDescent="0.2">
      <c r="B51" s="3"/>
      <c r="C51" s="10"/>
      <c r="D51" s="10"/>
      <c r="E51" s="43"/>
    </row>
    <row r="52" spans="1:5" x14ac:dyDescent="0.2">
      <c r="B52" s="31"/>
      <c r="C52" s="32"/>
      <c r="D52" s="32"/>
      <c r="E52" s="32"/>
    </row>
    <row r="53" spans="1:5" x14ac:dyDescent="0.2">
      <c r="A53" s="75"/>
      <c r="B53" s="74"/>
      <c r="C53"/>
      <c r="D53"/>
      <c r="E53"/>
    </row>
    <row r="54" spans="1:5" x14ac:dyDescent="0.2">
      <c r="A54" s="49" t="s">
        <v>46</v>
      </c>
      <c r="B54"/>
      <c r="C54"/>
      <c r="D54"/>
      <c r="E54"/>
    </row>
    <row r="55" spans="1:5" x14ac:dyDescent="0.2">
      <c r="A55"/>
      <c r="B55"/>
      <c r="C55"/>
      <c r="D55"/>
      <c r="E55"/>
    </row>
    <row r="56" spans="1:5" x14ac:dyDescent="0.2">
      <c r="A56"/>
      <c r="B56"/>
      <c r="C56"/>
      <c r="D56"/>
      <c r="E56"/>
    </row>
    <row r="57" spans="1:5" x14ac:dyDescent="0.2">
      <c r="A57"/>
      <c r="B57"/>
      <c r="C57"/>
      <c r="D57"/>
      <c r="E57"/>
    </row>
    <row r="58" spans="1:5" x14ac:dyDescent="0.2">
      <c r="A58"/>
      <c r="B58"/>
      <c r="C58"/>
      <c r="D58"/>
      <c r="E58"/>
    </row>
    <row r="59" spans="1:5" x14ac:dyDescent="0.2">
      <c r="A59"/>
      <c r="B59"/>
      <c r="C59"/>
      <c r="D59"/>
      <c r="E59"/>
    </row>
    <row r="60" spans="1:5" x14ac:dyDescent="0.2">
      <c r="A60"/>
      <c r="B60"/>
      <c r="C60"/>
      <c r="D60"/>
      <c r="E60"/>
    </row>
    <row r="61" spans="1:5" x14ac:dyDescent="0.2">
      <c r="A61"/>
      <c r="B61"/>
      <c r="C61"/>
      <c r="D61"/>
      <c r="E61"/>
    </row>
    <row r="62" spans="1:5" x14ac:dyDescent="0.2">
      <c r="A62"/>
      <c r="B62"/>
      <c r="C62"/>
      <c r="D62"/>
      <c r="E62"/>
    </row>
    <row r="63" spans="1:5" x14ac:dyDescent="0.2">
      <c r="A63"/>
      <c r="B63"/>
      <c r="C63"/>
      <c r="D63"/>
      <c r="E63"/>
    </row>
    <row r="64" spans="1:5" x14ac:dyDescent="0.2">
      <c r="A64"/>
      <c r="B64"/>
      <c r="C64"/>
      <c r="D64"/>
      <c r="E64"/>
    </row>
    <row r="65" spans="1:5" x14ac:dyDescent="0.2">
      <c r="A65"/>
      <c r="B65"/>
      <c r="C65"/>
      <c r="D65"/>
      <c r="E65"/>
    </row>
    <row r="66" spans="1:5" x14ac:dyDescent="0.2">
      <c r="A66"/>
      <c r="B66"/>
      <c r="C66"/>
      <c r="D66"/>
      <c r="E66"/>
    </row>
    <row r="67" spans="1:5" x14ac:dyDescent="0.2">
      <c r="A67"/>
      <c r="B67"/>
      <c r="C67"/>
      <c r="D67"/>
      <c r="E67"/>
    </row>
    <row r="68" spans="1:5" x14ac:dyDescent="0.2">
      <c r="A68"/>
      <c r="B68"/>
      <c r="C68"/>
      <c r="D68"/>
      <c r="E68"/>
    </row>
    <row r="69" spans="1:5" x14ac:dyDescent="0.2">
      <c r="A69"/>
      <c r="B69"/>
      <c r="C69"/>
      <c r="D69"/>
      <c r="E69"/>
    </row>
    <row r="70" spans="1:5" x14ac:dyDescent="0.2">
      <c r="A70"/>
      <c r="B70"/>
      <c r="C70"/>
      <c r="D70"/>
      <c r="E70"/>
    </row>
    <row r="71" spans="1:5" x14ac:dyDescent="0.2">
      <c r="A71"/>
      <c r="B71"/>
      <c r="C71"/>
      <c r="D71"/>
      <c r="E71"/>
    </row>
    <row r="72" spans="1:5" x14ac:dyDescent="0.2">
      <c r="A72"/>
      <c r="B72"/>
      <c r="C72"/>
      <c r="D72"/>
      <c r="E72"/>
    </row>
    <row r="73" spans="1:5" x14ac:dyDescent="0.2">
      <c r="A73"/>
      <c r="B73"/>
      <c r="C73"/>
      <c r="D73"/>
      <c r="E73"/>
    </row>
    <row r="74" spans="1:5" x14ac:dyDescent="0.2">
      <c r="A74"/>
      <c r="B74"/>
      <c r="C74"/>
      <c r="D74"/>
      <c r="E74"/>
    </row>
    <row r="75" spans="1:5" x14ac:dyDescent="0.2">
      <c r="A75"/>
      <c r="B75"/>
      <c r="C75"/>
      <c r="D75"/>
      <c r="E75"/>
    </row>
    <row r="76" spans="1:5" x14ac:dyDescent="0.2">
      <c r="A76"/>
      <c r="B76"/>
      <c r="C76"/>
      <c r="D76"/>
      <c r="E76"/>
    </row>
    <row r="77" spans="1:5" x14ac:dyDescent="0.2">
      <c r="A77"/>
      <c r="B77"/>
      <c r="C77"/>
      <c r="D77"/>
      <c r="E77"/>
    </row>
    <row r="78" spans="1:5" x14ac:dyDescent="0.2">
      <c r="A78"/>
      <c r="B78"/>
      <c r="C78"/>
      <c r="D78"/>
      <c r="E78"/>
    </row>
    <row r="79" spans="1:5" x14ac:dyDescent="0.2">
      <c r="A79"/>
      <c r="B79"/>
      <c r="C79"/>
      <c r="D79"/>
      <c r="E79"/>
    </row>
    <row r="80" spans="1:5" x14ac:dyDescent="0.2">
      <c r="A80"/>
      <c r="B80"/>
      <c r="C80"/>
      <c r="D80"/>
      <c r="E80"/>
    </row>
    <row r="81" spans="1:5" x14ac:dyDescent="0.2">
      <c r="A81"/>
      <c r="B81"/>
      <c r="C81"/>
      <c r="D81"/>
      <c r="E81"/>
    </row>
    <row r="82" spans="1:5" x14ac:dyDescent="0.2">
      <c r="A82"/>
      <c r="B82"/>
      <c r="C82"/>
      <c r="D82"/>
      <c r="E82"/>
    </row>
    <row r="83" spans="1:5" x14ac:dyDescent="0.2">
      <c r="A83"/>
      <c r="B83"/>
      <c r="C83"/>
      <c r="D83"/>
      <c r="E83"/>
    </row>
    <row r="84" spans="1:5" x14ac:dyDescent="0.2">
      <c r="A84"/>
      <c r="B84"/>
      <c r="C84"/>
      <c r="D84"/>
      <c r="E84"/>
    </row>
    <row r="85" spans="1:5" x14ac:dyDescent="0.2">
      <c r="A85"/>
      <c r="B85"/>
      <c r="C85"/>
      <c r="D85"/>
      <c r="E85"/>
    </row>
    <row r="86" spans="1:5" x14ac:dyDescent="0.2">
      <c r="A86"/>
      <c r="B86"/>
      <c r="C86"/>
      <c r="D86"/>
      <c r="E86"/>
    </row>
    <row r="87" spans="1:5" x14ac:dyDescent="0.2">
      <c r="A87"/>
      <c r="B87"/>
      <c r="C87"/>
      <c r="D87"/>
      <c r="E87"/>
    </row>
    <row r="88" spans="1:5" x14ac:dyDescent="0.2">
      <c r="A88"/>
      <c r="B88"/>
      <c r="C88"/>
      <c r="D88"/>
      <c r="E88"/>
    </row>
    <row r="89" spans="1:5" x14ac:dyDescent="0.2">
      <c r="A89"/>
      <c r="B89"/>
      <c r="C89"/>
      <c r="D89"/>
      <c r="E89"/>
    </row>
    <row r="90" spans="1:5" x14ac:dyDescent="0.2">
      <c r="A90"/>
      <c r="B90"/>
      <c r="C90"/>
      <c r="D90"/>
      <c r="E90"/>
    </row>
    <row r="91" spans="1:5" x14ac:dyDescent="0.2">
      <c r="A91"/>
      <c r="B91"/>
      <c r="C91"/>
      <c r="D91"/>
      <c r="E91"/>
    </row>
    <row r="92" spans="1:5" x14ac:dyDescent="0.2">
      <c r="A92"/>
      <c r="B92"/>
      <c r="C92"/>
      <c r="D92"/>
      <c r="E92"/>
    </row>
    <row r="93" spans="1:5" x14ac:dyDescent="0.2">
      <c r="A93"/>
      <c r="B93"/>
      <c r="C93"/>
      <c r="D93"/>
      <c r="E93"/>
    </row>
    <row r="94" spans="1:5" x14ac:dyDescent="0.2">
      <c r="A94"/>
      <c r="B94"/>
      <c r="C94"/>
      <c r="D94"/>
      <c r="E94"/>
    </row>
    <row r="95" spans="1:5" x14ac:dyDescent="0.2">
      <c r="A95"/>
      <c r="B95"/>
      <c r="C95"/>
      <c r="D95"/>
      <c r="E95"/>
    </row>
    <row r="96" spans="1:5" x14ac:dyDescent="0.2">
      <c r="A96"/>
      <c r="B96"/>
      <c r="C96"/>
      <c r="D96"/>
      <c r="E96"/>
    </row>
    <row r="97" spans="1:5" x14ac:dyDescent="0.2">
      <c r="A97"/>
      <c r="B97"/>
      <c r="C97"/>
      <c r="D97"/>
      <c r="E97"/>
    </row>
    <row r="98" spans="1:5" x14ac:dyDescent="0.2">
      <c r="A98"/>
      <c r="B98"/>
      <c r="C98"/>
      <c r="D98"/>
      <c r="E98"/>
    </row>
    <row r="99" spans="1:5" x14ac:dyDescent="0.2">
      <c r="A99"/>
      <c r="B99"/>
      <c r="C99"/>
      <c r="D99"/>
      <c r="E99"/>
    </row>
    <row r="100" spans="1:5" x14ac:dyDescent="0.2">
      <c r="B100"/>
      <c r="C100"/>
      <c r="D100"/>
      <c r="E100"/>
    </row>
    <row r="101" spans="1:5" x14ac:dyDescent="0.2">
      <c r="B101"/>
      <c r="C101"/>
      <c r="D101"/>
      <c r="E101"/>
    </row>
    <row r="102" spans="1:5" x14ac:dyDescent="0.2">
      <c r="B102"/>
      <c r="C102"/>
      <c r="D102"/>
      <c r="E102"/>
    </row>
    <row r="103" spans="1:5" x14ac:dyDescent="0.2">
      <c r="B103"/>
      <c r="C103"/>
      <c r="D103"/>
      <c r="E103"/>
    </row>
    <row r="104" spans="1:5" x14ac:dyDescent="0.2">
      <c r="B104"/>
      <c r="C104"/>
      <c r="D104"/>
      <c r="E104"/>
    </row>
    <row r="105" spans="1:5" x14ac:dyDescent="0.2">
      <c r="B105"/>
      <c r="C105"/>
      <c r="D105"/>
      <c r="E105"/>
    </row>
    <row r="106" spans="1:5" x14ac:dyDescent="0.2">
      <c r="B106"/>
      <c r="C106"/>
      <c r="D106"/>
      <c r="E106"/>
    </row>
    <row r="107" spans="1:5" x14ac:dyDescent="0.2">
      <c r="B107"/>
      <c r="C107"/>
      <c r="D107"/>
      <c r="E107"/>
    </row>
    <row r="108" spans="1:5" x14ac:dyDescent="0.2">
      <c r="B108"/>
      <c r="C108"/>
      <c r="D108"/>
      <c r="E108"/>
    </row>
    <row r="109" spans="1:5" x14ac:dyDescent="0.2">
      <c r="B109"/>
      <c r="C109"/>
      <c r="D109"/>
      <c r="E109"/>
    </row>
    <row r="110" spans="1:5" x14ac:dyDescent="0.2">
      <c r="B110"/>
      <c r="C110"/>
      <c r="D110"/>
      <c r="E110"/>
    </row>
    <row r="111" spans="1:5" x14ac:dyDescent="0.2">
      <c r="B111"/>
      <c r="C111"/>
      <c r="D111"/>
      <c r="E111"/>
    </row>
    <row r="112" spans="1:5" x14ac:dyDescent="0.2">
      <c r="B112"/>
      <c r="C112"/>
      <c r="D112"/>
      <c r="E112"/>
    </row>
    <row r="113" spans="2:5" x14ac:dyDescent="0.2">
      <c r="B113"/>
      <c r="C113"/>
      <c r="D113"/>
      <c r="E113"/>
    </row>
    <row r="114" spans="2:5" x14ac:dyDescent="0.2">
      <c r="B114"/>
      <c r="C114"/>
      <c r="D114"/>
      <c r="E114"/>
    </row>
    <row r="115" spans="2:5" x14ac:dyDescent="0.2">
      <c r="B115"/>
      <c r="C115"/>
      <c r="D115"/>
      <c r="E115"/>
    </row>
    <row r="116" spans="2:5" x14ac:dyDescent="0.2">
      <c r="B116"/>
      <c r="C116"/>
      <c r="D116"/>
      <c r="E116"/>
    </row>
    <row r="117" spans="2:5" x14ac:dyDescent="0.2">
      <c r="B117"/>
      <c r="C117"/>
      <c r="D117"/>
      <c r="E117"/>
    </row>
    <row r="118" spans="2:5" x14ac:dyDescent="0.2">
      <c r="B118"/>
      <c r="C118"/>
      <c r="D118"/>
      <c r="E118"/>
    </row>
    <row r="119" spans="2:5" x14ac:dyDescent="0.2">
      <c r="B119"/>
      <c r="C119"/>
      <c r="D119"/>
      <c r="E119"/>
    </row>
    <row r="120" spans="2:5" x14ac:dyDescent="0.2">
      <c r="B120"/>
      <c r="C120"/>
      <c r="D120"/>
      <c r="E120"/>
    </row>
    <row r="121" spans="2:5" x14ac:dyDescent="0.2">
      <c r="B121"/>
      <c r="C121"/>
      <c r="D121"/>
      <c r="E121"/>
    </row>
    <row r="122" spans="2:5" x14ac:dyDescent="0.2">
      <c r="B122"/>
      <c r="C122"/>
      <c r="D122"/>
      <c r="E122"/>
    </row>
    <row r="123" spans="2:5" x14ac:dyDescent="0.2">
      <c r="B123"/>
      <c r="C123"/>
      <c r="D123"/>
      <c r="E123"/>
    </row>
    <row r="124" spans="2:5" x14ac:dyDescent="0.2">
      <c r="B124"/>
      <c r="C124"/>
      <c r="D124"/>
      <c r="E124"/>
    </row>
    <row r="125" spans="2:5" x14ac:dyDescent="0.2">
      <c r="B125"/>
      <c r="C125"/>
      <c r="D125"/>
      <c r="E125"/>
    </row>
    <row r="126" spans="2:5" x14ac:dyDescent="0.2">
      <c r="B126"/>
      <c r="C126"/>
      <c r="D126"/>
      <c r="E126"/>
    </row>
    <row r="127" spans="2:5" x14ac:dyDescent="0.2">
      <c r="B127"/>
      <c r="C127"/>
      <c r="D127"/>
      <c r="E127"/>
    </row>
    <row r="128" spans="2:5" x14ac:dyDescent="0.2">
      <c r="B128"/>
      <c r="C128"/>
      <c r="D128"/>
      <c r="E128"/>
    </row>
    <row r="129" spans="2:5" x14ac:dyDescent="0.2">
      <c r="B129"/>
      <c r="C129"/>
      <c r="D129"/>
      <c r="E129"/>
    </row>
    <row r="130" spans="2:5" x14ac:dyDescent="0.2">
      <c r="B130"/>
      <c r="C130"/>
      <c r="D130"/>
      <c r="E130"/>
    </row>
    <row r="131" spans="2:5" x14ac:dyDescent="0.2">
      <c r="B131"/>
      <c r="C131"/>
      <c r="D131"/>
      <c r="E131"/>
    </row>
    <row r="132" spans="2:5" x14ac:dyDescent="0.2">
      <c r="B132"/>
      <c r="C132"/>
      <c r="D132"/>
      <c r="E132"/>
    </row>
    <row r="133" spans="2:5" x14ac:dyDescent="0.2">
      <c r="B133"/>
      <c r="C133"/>
      <c r="D133"/>
      <c r="E133"/>
    </row>
    <row r="134" spans="2:5" x14ac:dyDescent="0.2">
      <c r="B134"/>
      <c r="C134"/>
      <c r="D134"/>
      <c r="E134"/>
    </row>
    <row r="135" spans="2:5" x14ac:dyDescent="0.2">
      <c r="B135"/>
      <c r="C135"/>
      <c r="D135"/>
      <c r="E135"/>
    </row>
  </sheetData>
  <mergeCells count="7">
    <mergeCell ref="A6:B7"/>
    <mergeCell ref="C6:E6"/>
    <mergeCell ref="A1:E1"/>
    <mergeCell ref="A2:E2"/>
    <mergeCell ref="A3:E3"/>
    <mergeCell ref="A4:E4"/>
    <mergeCell ref="A5:E5"/>
  </mergeCells>
  <pageMargins left="1.5748031496062993" right="1.6535433070866143" top="0.59055118110236227" bottom="2.2834645669291338" header="0.51181102362204722"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17"/>
  <sheetViews>
    <sheetView zoomScale="140" zoomScaleNormal="140" workbookViewId="0">
      <selection sqref="A1:E1"/>
    </sheetView>
  </sheetViews>
  <sheetFormatPr baseColWidth="10" defaultRowHeight="12.75" x14ac:dyDescent="0.2"/>
  <cols>
    <col min="1" max="1" width="0.5703125" style="11" customWidth="1"/>
    <col min="2" max="2" width="45.28515625" style="11" customWidth="1"/>
    <col min="3" max="4" width="6.42578125" style="11" customWidth="1"/>
    <col min="5" max="5" width="6.85546875" style="11" customWidth="1"/>
  </cols>
  <sheetData>
    <row r="1" spans="1:5" ht="12" customHeight="1" x14ac:dyDescent="0.2">
      <c r="A1" s="126" t="s">
        <v>94</v>
      </c>
      <c r="B1" s="126"/>
      <c r="C1" s="126"/>
      <c r="D1" s="126"/>
      <c r="E1" s="126"/>
    </row>
    <row r="2" spans="1:5" ht="12" customHeight="1" x14ac:dyDescent="0.2">
      <c r="A2" s="126" t="s">
        <v>6</v>
      </c>
      <c r="B2" s="126"/>
      <c r="C2" s="126"/>
      <c r="D2" s="126"/>
      <c r="E2" s="126"/>
    </row>
    <row r="3" spans="1:5" ht="12" customHeight="1" x14ac:dyDescent="0.2">
      <c r="A3" s="126" t="s">
        <v>7</v>
      </c>
      <c r="B3" s="126"/>
      <c r="C3" s="126"/>
      <c r="D3" s="126"/>
      <c r="E3" s="126"/>
    </row>
    <row r="4" spans="1:5" ht="12" customHeight="1" x14ac:dyDescent="0.2">
      <c r="A4" s="124" t="s">
        <v>97</v>
      </c>
      <c r="B4" s="124"/>
      <c r="C4" s="124"/>
      <c r="D4" s="124"/>
      <c r="E4" s="124"/>
    </row>
    <row r="5" spans="1:5" ht="4.5" customHeight="1" x14ac:dyDescent="0.2">
      <c r="A5" s="125"/>
      <c r="B5" s="125"/>
      <c r="C5" s="125"/>
      <c r="D5" s="125"/>
      <c r="E5" s="125"/>
    </row>
    <row r="6" spans="1:5" ht="11.25" customHeight="1" x14ac:dyDescent="0.2">
      <c r="A6" s="112" t="s">
        <v>0</v>
      </c>
      <c r="B6" s="113"/>
      <c r="C6" s="120">
        <v>2023</v>
      </c>
      <c r="D6" s="121"/>
      <c r="E6" s="122"/>
    </row>
    <row r="7" spans="1:5" ht="11.25" customHeight="1" x14ac:dyDescent="0.2">
      <c r="A7" s="114"/>
      <c r="B7" s="115"/>
      <c r="C7" s="28" t="s">
        <v>39</v>
      </c>
      <c r="D7" s="29" t="s">
        <v>1</v>
      </c>
      <c r="E7" s="28" t="s">
        <v>93</v>
      </c>
    </row>
    <row r="8" spans="1:5" ht="2.25" customHeight="1" x14ac:dyDescent="0.2">
      <c r="A8" s="13"/>
      <c r="B8" s="14"/>
      <c r="C8" s="7"/>
      <c r="D8" s="7"/>
      <c r="E8" s="8"/>
    </row>
    <row r="9" spans="1:5" ht="10.5" customHeight="1" x14ac:dyDescent="0.2">
      <c r="A9" s="13"/>
      <c r="B9" s="18" t="s">
        <v>27</v>
      </c>
      <c r="C9" s="96"/>
      <c r="D9" s="96"/>
      <c r="E9" s="91"/>
    </row>
    <row r="10" spans="1:5" ht="10.5" customHeight="1" x14ac:dyDescent="0.2">
      <c r="A10" s="13"/>
      <c r="B10" s="16" t="s">
        <v>53</v>
      </c>
      <c r="C10" s="95">
        <v>19.470987000000001</v>
      </c>
      <c r="D10" s="95">
        <v>12.980658</v>
      </c>
      <c r="E10" s="92">
        <v>32.451644999999999</v>
      </c>
    </row>
    <row r="11" spans="1:5" ht="10.5" customHeight="1" x14ac:dyDescent="0.2">
      <c r="A11" s="13"/>
      <c r="B11" s="105" t="s">
        <v>101</v>
      </c>
      <c r="C11" s="95">
        <v>7.1696140000000002</v>
      </c>
      <c r="D11" s="95">
        <v>4.7797419999999997</v>
      </c>
      <c r="E11" s="92">
        <v>11.949356</v>
      </c>
    </row>
    <row r="12" spans="1:5" ht="10.5" customHeight="1" x14ac:dyDescent="0.2">
      <c r="A12" s="13"/>
      <c r="B12" s="105" t="s">
        <v>102</v>
      </c>
      <c r="C12" s="95">
        <v>5.3991619999999996</v>
      </c>
      <c r="D12" s="95">
        <v>3.5994410000000001</v>
      </c>
      <c r="E12" s="92">
        <v>8.9986029999999992</v>
      </c>
    </row>
    <row r="13" spans="1:5" ht="10.5" customHeight="1" x14ac:dyDescent="0.2">
      <c r="A13" s="13"/>
      <c r="B13" s="105" t="s">
        <v>103</v>
      </c>
      <c r="C13" s="95">
        <v>2.7404169999999999</v>
      </c>
      <c r="D13" s="95">
        <v>1.826945</v>
      </c>
      <c r="E13" s="92">
        <v>4.567361</v>
      </c>
    </row>
    <row r="14" spans="1:5" ht="10.5" customHeight="1" x14ac:dyDescent="0.2">
      <c r="A14" s="13"/>
      <c r="B14" s="105" t="s">
        <v>104</v>
      </c>
      <c r="C14" s="95">
        <v>4.7100540000000004</v>
      </c>
      <c r="D14" s="95">
        <v>3.1400359999999998</v>
      </c>
      <c r="E14" s="92">
        <v>7.8500899999999998</v>
      </c>
    </row>
    <row r="15" spans="1:5" ht="21" customHeight="1" x14ac:dyDescent="0.2">
      <c r="A15" s="13"/>
      <c r="B15" s="100" t="s">
        <v>105</v>
      </c>
      <c r="C15" s="97">
        <v>91.428854999999999</v>
      </c>
      <c r="D15" s="97">
        <v>60.952570000000001</v>
      </c>
      <c r="E15" s="93">
        <v>152.38142400000001</v>
      </c>
    </row>
    <row r="16" spans="1:5" ht="10.5" customHeight="1" x14ac:dyDescent="0.2">
      <c r="A16" s="13"/>
      <c r="B16" s="106" t="s">
        <v>3</v>
      </c>
      <c r="C16" s="98">
        <v>130.91908799999999</v>
      </c>
      <c r="D16" s="98">
        <v>87.279392000000001</v>
      </c>
      <c r="E16" s="94">
        <v>218.19847999999999</v>
      </c>
    </row>
    <row r="17" spans="1:7" ht="2.25" customHeight="1" x14ac:dyDescent="0.2">
      <c r="A17" s="13"/>
      <c r="B17" s="106"/>
      <c r="C17" s="98"/>
      <c r="D17" s="98"/>
      <c r="E17" s="94"/>
    </row>
    <row r="18" spans="1:7" ht="10.5" customHeight="1" x14ac:dyDescent="0.2">
      <c r="A18" s="13"/>
      <c r="B18" s="18" t="s">
        <v>85</v>
      </c>
      <c r="C18" s="96">
        <v>10.567441150000001</v>
      </c>
      <c r="D18" s="96">
        <v>7.0449607700000003</v>
      </c>
      <c r="E18" s="91">
        <v>17.612401999999999</v>
      </c>
    </row>
    <row r="19" spans="1:7" ht="10.5" customHeight="1" x14ac:dyDescent="0.2">
      <c r="A19" s="13"/>
      <c r="B19" s="18" t="s">
        <v>86</v>
      </c>
      <c r="C19" s="96"/>
      <c r="D19" s="96"/>
      <c r="E19" s="91"/>
    </row>
    <row r="20" spans="1:7" ht="33" customHeight="1" x14ac:dyDescent="0.2">
      <c r="A20" s="13"/>
      <c r="B20" s="104" t="s">
        <v>109</v>
      </c>
      <c r="C20" s="97">
        <v>55.299276999999996</v>
      </c>
      <c r="D20" s="97">
        <v>36.866185000000002</v>
      </c>
      <c r="E20" s="93">
        <v>92.165462000000005</v>
      </c>
      <c r="F20" s="102"/>
    </row>
    <row r="21" spans="1:7" ht="10.5" customHeight="1" x14ac:dyDescent="0.2">
      <c r="A21" s="13"/>
      <c r="B21" s="105" t="s">
        <v>106</v>
      </c>
      <c r="C21" s="95">
        <v>27.269945</v>
      </c>
      <c r="D21" s="95">
        <v>18.179963999999998</v>
      </c>
      <c r="E21" s="92">
        <v>45.44990877</v>
      </c>
    </row>
    <row r="22" spans="1:7" ht="10.5" customHeight="1" x14ac:dyDescent="0.2">
      <c r="A22" s="13"/>
      <c r="B22" s="107" t="s">
        <v>3</v>
      </c>
      <c r="C22" s="96">
        <v>82.569222710000005</v>
      </c>
      <c r="D22" s="96">
        <v>55.046148469999999</v>
      </c>
      <c r="E22" s="91">
        <v>137.61537100000001</v>
      </c>
    </row>
    <row r="23" spans="1:7" ht="2.25" customHeight="1" x14ac:dyDescent="0.2">
      <c r="A23" s="13"/>
      <c r="B23" s="107"/>
      <c r="C23" s="96"/>
      <c r="D23" s="96"/>
      <c r="E23" s="91"/>
    </row>
    <row r="24" spans="1:7" ht="10.5" customHeight="1" x14ac:dyDescent="0.2">
      <c r="A24" s="13"/>
      <c r="B24" s="107" t="s">
        <v>32</v>
      </c>
      <c r="C24" s="96">
        <v>53.04507692</v>
      </c>
      <c r="D24" s="96">
        <v>22.73360439</v>
      </c>
      <c r="E24" s="91">
        <v>75.778681000000006</v>
      </c>
    </row>
    <row r="25" spans="1:7" ht="10.5" customHeight="1" x14ac:dyDescent="0.2">
      <c r="A25" s="13"/>
      <c r="B25" s="107" t="s">
        <v>59</v>
      </c>
      <c r="C25" s="96">
        <v>60.872075240000001</v>
      </c>
      <c r="D25" s="96">
        <v>40.58138349</v>
      </c>
      <c r="E25" s="91">
        <v>101.453459</v>
      </c>
    </row>
    <row r="26" spans="1:7" ht="21" customHeight="1" x14ac:dyDescent="0.2">
      <c r="A26" s="13"/>
      <c r="B26" s="78" t="s">
        <v>88</v>
      </c>
      <c r="C26" s="98">
        <v>32.275057680000003</v>
      </c>
      <c r="D26" s="98">
        <v>13.83216758</v>
      </c>
      <c r="E26" s="94">
        <v>46.107225</v>
      </c>
      <c r="G26" s="103"/>
    </row>
    <row r="27" spans="1:7" ht="21" customHeight="1" x14ac:dyDescent="0.2">
      <c r="A27" s="13"/>
      <c r="B27" s="78" t="s">
        <v>89</v>
      </c>
      <c r="C27" s="98">
        <v>58.891313750000002</v>
      </c>
      <c r="D27" s="98">
        <v>39.260875830000003</v>
      </c>
      <c r="E27" s="94">
        <v>98.152190000000004</v>
      </c>
    </row>
    <row r="28" spans="1:7" ht="10.5" customHeight="1" x14ac:dyDescent="0.2">
      <c r="A28" s="13"/>
      <c r="B28" s="18" t="s">
        <v>90</v>
      </c>
      <c r="C28" s="96">
        <v>135.01634136000001</v>
      </c>
      <c r="D28" s="96">
        <v>90.010894239999999</v>
      </c>
      <c r="E28" s="91">
        <v>225.02723599999999</v>
      </c>
    </row>
    <row r="29" spans="1:7" ht="21.75" customHeight="1" x14ac:dyDescent="0.2">
      <c r="A29" s="13"/>
      <c r="B29" s="106" t="s">
        <v>107</v>
      </c>
      <c r="C29" s="98">
        <v>117.78048004</v>
      </c>
      <c r="D29" s="98">
        <v>78.520320029999993</v>
      </c>
      <c r="E29" s="94">
        <v>196.30080000000001</v>
      </c>
      <c r="G29" s="103"/>
    </row>
    <row r="30" spans="1:7" ht="10.5" customHeight="1" x14ac:dyDescent="0.2">
      <c r="A30" s="13"/>
      <c r="B30" s="18" t="s">
        <v>5</v>
      </c>
      <c r="C30" s="96">
        <v>937.51</v>
      </c>
      <c r="D30" s="96">
        <v>604.69000000000005</v>
      </c>
      <c r="E30" s="99">
        <v>1542.19</v>
      </c>
    </row>
    <row r="31" spans="1:7" ht="2.25" customHeight="1" x14ac:dyDescent="0.2">
      <c r="A31" s="21"/>
      <c r="B31" s="67"/>
      <c r="C31" s="35"/>
      <c r="D31" s="35"/>
      <c r="E31" s="36"/>
    </row>
    <row r="32" spans="1:7" ht="12" customHeight="1" x14ac:dyDescent="0.2">
      <c r="A32" s="63"/>
      <c r="B32" s="22"/>
      <c r="C32" s="23"/>
      <c r="D32" s="23"/>
      <c r="E32" s="23"/>
    </row>
    <row r="33" spans="1:5" ht="9.75" customHeight="1" x14ac:dyDescent="0.2">
      <c r="B33" s="3"/>
      <c r="C33" s="10"/>
      <c r="D33" s="10"/>
      <c r="E33" s="43" t="s">
        <v>55</v>
      </c>
    </row>
    <row r="34" spans="1:5" x14ac:dyDescent="0.2">
      <c r="B34" s="31"/>
      <c r="C34" s="32"/>
      <c r="D34" s="32"/>
      <c r="E34" s="32"/>
    </row>
    <row r="35" spans="1:5" x14ac:dyDescent="0.2">
      <c r="A35" s="75"/>
      <c r="B35" s="74"/>
      <c r="C35"/>
      <c r="D35"/>
      <c r="E35"/>
    </row>
    <row r="36" spans="1:5" x14ac:dyDescent="0.2">
      <c r="A36" s="49" t="s">
        <v>46</v>
      </c>
      <c r="B36"/>
      <c r="C36"/>
      <c r="D36"/>
      <c r="E36"/>
    </row>
    <row r="37" spans="1:5" x14ac:dyDescent="0.2">
      <c r="A37"/>
      <c r="B37"/>
      <c r="C37"/>
      <c r="D37"/>
      <c r="E37"/>
    </row>
    <row r="38" spans="1:5" x14ac:dyDescent="0.2">
      <c r="A38"/>
      <c r="B38"/>
      <c r="C38"/>
      <c r="D38"/>
      <c r="E38"/>
    </row>
    <row r="39" spans="1:5" x14ac:dyDescent="0.2">
      <c r="A39"/>
      <c r="B39"/>
      <c r="C39"/>
      <c r="D39"/>
      <c r="E39"/>
    </row>
    <row r="40" spans="1:5" x14ac:dyDescent="0.2">
      <c r="A40"/>
      <c r="B40"/>
      <c r="C40"/>
      <c r="D40"/>
      <c r="E40"/>
    </row>
    <row r="41" spans="1:5" x14ac:dyDescent="0.2">
      <c r="A41"/>
      <c r="B41"/>
      <c r="C41"/>
      <c r="D41"/>
      <c r="E41"/>
    </row>
    <row r="42" spans="1:5" x14ac:dyDescent="0.2">
      <c r="A42"/>
      <c r="B42"/>
      <c r="C42"/>
      <c r="D42"/>
      <c r="E42"/>
    </row>
    <row r="43" spans="1:5" x14ac:dyDescent="0.2">
      <c r="A43"/>
      <c r="B43"/>
      <c r="C43"/>
      <c r="D43"/>
      <c r="E43"/>
    </row>
    <row r="44" spans="1:5" x14ac:dyDescent="0.2">
      <c r="A44"/>
      <c r="B44"/>
      <c r="C44"/>
      <c r="D44"/>
      <c r="E44"/>
    </row>
    <row r="45" spans="1:5" x14ac:dyDescent="0.2">
      <c r="A45"/>
      <c r="B45"/>
      <c r="C45"/>
      <c r="D45"/>
      <c r="E45"/>
    </row>
    <row r="46" spans="1:5" x14ac:dyDescent="0.2">
      <c r="A46"/>
      <c r="B46"/>
      <c r="C46"/>
      <c r="D46"/>
      <c r="E46"/>
    </row>
    <row r="47" spans="1:5" x14ac:dyDescent="0.2">
      <c r="A47"/>
      <c r="B47"/>
      <c r="C47"/>
      <c r="D47"/>
      <c r="E47"/>
    </row>
    <row r="48" spans="1:5" x14ac:dyDescent="0.2">
      <c r="A48"/>
      <c r="B48"/>
      <c r="C48"/>
      <c r="D48"/>
      <c r="E48"/>
    </row>
    <row r="49" spans="1:5" x14ac:dyDescent="0.2">
      <c r="A49"/>
      <c r="B49"/>
      <c r="C49"/>
      <c r="D49"/>
      <c r="E49"/>
    </row>
    <row r="50" spans="1:5" x14ac:dyDescent="0.2">
      <c r="A50"/>
      <c r="B50"/>
      <c r="C50"/>
      <c r="D50"/>
      <c r="E50"/>
    </row>
    <row r="51" spans="1:5" x14ac:dyDescent="0.2">
      <c r="A51"/>
      <c r="B51"/>
      <c r="C51"/>
      <c r="D51"/>
      <c r="E51"/>
    </row>
    <row r="52" spans="1:5" x14ac:dyDescent="0.2">
      <c r="A52"/>
      <c r="B52"/>
      <c r="C52"/>
      <c r="D52"/>
      <c r="E52"/>
    </row>
    <row r="53" spans="1:5" x14ac:dyDescent="0.2">
      <c r="A53"/>
      <c r="B53"/>
      <c r="C53"/>
      <c r="D53"/>
      <c r="E53"/>
    </row>
    <row r="54" spans="1:5" x14ac:dyDescent="0.2">
      <c r="A54"/>
      <c r="B54"/>
      <c r="C54"/>
      <c r="D54"/>
      <c r="E54"/>
    </row>
    <row r="55" spans="1:5" x14ac:dyDescent="0.2">
      <c r="A55"/>
      <c r="B55"/>
      <c r="C55"/>
      <c r="D55"/>
      <c r="E55"/>
    </row>
    <row r="56" spans="1:5" x14ac:dyDescent="0.2">
      <c r="A56"/>
      <c r="B56"/>
      <c r="C56"/>
      <c r="D56"/>
      <c r="E56"/>
    </row>
    <row r="57" spans="1:5" x14ac:dyDescent="0.2">
      <c r="A57"/>
      <c r="B57"/>
      <c r="C57"/>
      <c r="D57"/>
      <c r="E57"/>
    </row>
    <row r="58" spans="1:5" x14ac:dyDescent="0.2">
      <c r="A58"/>
      <c r="B58"/>
      <c r="C58"/>
      <c r="D58"/>
      <c r="E58"/>
    </row>
    <row r="59" spans="1:5" x14ac:dyDescent="0.2">
      <c r="A59"/>
      <c r="B59"/>
      <c r="C59"/>
      <c r="D59"/>
      <c r="E59"/>
    </row>
    <row r="60" spans="1:5" x14ac:dyDescent="0.2">
      <c r="A60"/>
      <c r="B60"/>
      <c r="C60"/>
      <c r="D60"/>
      <c r="E60"/>
    </row>
    <row r="61" spans="1:5" x14ac:dyDescent="0.2">
      <c r="A61"/>
      <c r="B61"/>
      <c r="C61"/>
      <c r="D61"/>
      <c r="E61"/>
    </row>
    <row r="62" spans="1:5" x14ac:dyDescent="0.2">
      <c r="A62"/>
      <c r="B62"/>
      <c r="C62"/>
      <c r="D62"/>
      <c r="E62"/>
    </row>
    <row r="63" spans="1:5" x14ac:dyDescent="0.2">
      <c r="A63"/>
      <c r="B63"/>
      <c r="C63"/>
      <c r="D63"/>
      <c r="E63"/>
    </row>
    <row r="64" spans="1:5" x14ac:dyDescent="0.2">
      <c r="A64"/>
      <c r="B64"/>
      <c r="C64"/>
      <c r="D64"/>
      <c r="E64"/>
    </row>
    <row r="65" spans="1:5" x14ac:dyDescent="0.2">
      <c r="A65"/>
      <c r="B65"/>
      <c r="C65"/>
      <c r="D65"/>
      <c r="E65"/>
    </row>
    <row r="66" spans="1:5" x14ac:dyDescent="0.2">
      <c r="A66"/>
      <c r="B66"/>
      <c r="C66"/>
      <c r="D66"/>
      <c r="E66"/>
    </row>
    <row r="67" spans="1:5" x14ac:dyDescent="0.2">
      <c r="A67"/>
      <c r="B67"/>
      <c r="C67"/>
      <c r="D67"/>
      <c r="E67"/>
    </row>
    <row r="68" spans="1:5" x14ac:dyDescent="0.2">
      <c r="A68"/>
      <c r="B68"/>
      <c r="C68"/>
      <c r="D68"/>
      <c r="E68"/>
    </row>
    <row r="69" spans="1:5" x14ac:dyDescent="0.2">
      <c r="A69"/>
      <c r="B69"/>
      <c r="C69"/>
      <c r="D69"/>
      <c r="E69"/>
    </row>
    <row r="70" spans="1:5" x14ac:dyDescent="0.2">
      <c r="A70"/>
      <c r="B70"/>
      <c r="C70"/>
      <c r="D70"/>
      <c r="E70"/>
    </row>
    <row r="71" spans="1:5" x14ac:dyDescent="0.2">
      <c r="A71"/>
      <c r="B71"/>
      <c r="C71"/>
      <c r="D71"/>
      <c r="E71"/>
    </row>
    <row r="72" spans="1:5" x14ac:dyDescent="0.2">
      <c r="A72"/>
      <c r="B72"/>
      <c r="C72"/>
      <c r="D72"/>
      <c r="E72"/>
    </row>
    <row r="73" spans="1:5" x14ac:dyDescent="0.2">
      <c r="A73"/>
      <c r="B73"/>
      <c r="C73"/>
      <c r="D73"/>
      <c r="E73"/>
    </row>
    <row r="74" spans="1:5" x14ac:dyDescent="0.2">
      <c r="A74"/>
      <c r="B74"/>
      <c r="C74"/>
      <c r="D74"/>
      <c r="E74"/>
    </row>
    <row r="75" spans="1:5" x14ac:dyDescent="0.2">
      <c r="A75"/>
      <c r="B75"/>
      <c r="C75"/>
      <c r="D75"/>
      <c r="E75"/>
    </row>
    <row r="76" spans="1:5" x14ac:dyDescent="0.2">
      <c r="A76"/>
      <c r="B76"/>
      <c r="C76"/>
      <c r="D76"/>
      <c r="E76"/>
    </row>
    <row r="77" spans="1:5" x14ac:dyDescent="0.2">
      <c r="A77"/>
      <c r="B77"/>
      <c r="C77"/>
      <c r="D77"/>
      <c r="E77"/>
    </row>
    <row r="78" spans="1:5" x14ac:dyDescent="0.2">
      <c r="A78"/>
      <c r="B78"/>
      <c r="C78"/>
      <c r="D78"/>
      <c r="E78"/>
    </row>
    <row r="79" spans="1:5" x14ac:dyDescent="0.2">
      <c r="A79"/>
      <c r="B79"/>
      <c r="C79"/>
      <c r="D79"/>
      <c r="E79"/>
    </row>
    <row r="80" spans="1:5" x14ac:dyDescent="0.2">
      <c r="A80"/>
      <c r="B80"/>
      <c r="C80"/>
      <c r="D80"/>
      <c r="E80"/>
    </row>
    <row r="81" spans="1:5" x14ac:dyDescent="0.2">
      <c r="A81"/>
      <c r="B81"/>
      <c r="C81"/>
      <c r="D81"/>
      <c r="E81"/>
    </row>
    <row r="82" spans="1:5" x14ac:dyDescent="0.2">
      <c r="B82"/>
      <c r="C82"/>
      <c r="D82"/>
      <c r="E82"/>
    </row>
    <row r="83" spans="1:5" x14ac:dyDescent="0.2">
      <c r="B83"/>
      <c r="C83"/>
      <c r="D83"/>
      <c r="E83"/>
    </row>
    <row r="84" spans="1:5" x14ac:dyDescent="0.2">
      <c r="B84"/>
      <c r="C84"/>
      <c r="D84"/>
      <c r="E84"/>
    </row>
    <row r="85" spans="1:5" x14ac:dyDescent="0.2">
      <c r="B85"/>
      <c r="C85"/>
      <c r="D85"/>
      <c r="E85"/>
    </row>
    <row r="86" spans="1:5" x14ac:dyDescent="0.2">
      <c r="B86"/>
      <c r="C86"/>
      <c r="D86"/>
      <c r="E86"/>
    </row>
    <row r="87" spans="1:5" x14ac:dyDescent="0.2">
      <c r="B87"/>
      <c r="C87"/>
      <c r="D87"/>
      <c r="E87"/>
    </row>
    <row r="88" spans="1:5" x14ac:dyDescent="0.2">
      <c r="B88"/>
      <c r="C88"/>
      <c r="D88"/>
      <c r="E88"/>
    </row>
    <row r="89" spans="1:5" x14ac:dyDescent="0.2">
      <c r="B89"/>
      <c r="C89"/>
      <c r="D89"/>
      <c r="E89"/>
    </row>
    <row r="90" spans="1:5" x14ac:dyDescent="0.2">
      <c r="B90"/>
      <c r="C90"/>
      <c r="D90"/>
      <c r="E90"/>
    </row>
    <row r="91" spans="1:5" x14ac:dyDescent="0.2">
      <c r="B91"/>
      <c r="C91"/>
      <c r="D91"/>
      <c r="E91"/>
    </row>
    <row r="92" spans="1:5" x14ac:dyDescent="0.2">
      <c r="B92"/>
      <c r="C92"/>
      <c r="D92"/>
      <c r="E92"/>
    </row>
    <row r="93" spans="1:5" x14ac:dyDescent="0.2">
      <c r="B93"/>
      <c r="C93"/>
      <c r="D93"/>
      <c r="E93"/>
    </row>
    <row r="94" spans="1:5" x14ac:dyDescent="0.2">
      <c r="B94"/>
      <c r="C94"/>
      <c r="D94"/>
      <c r="E94"/>
    </row>
    <row r="95" spans="1:5" x14ac:dyDescent="0.2">
      <c r="B95"/>
      <c r="C95"/>
      <c r="D95"/>
      <c r="E95"/>
    </row>
    <row r="96" spans="1:5" x14ac:dyDescent="0.2">
      <c r="B96"/>
      <c r="C96"/>
      <c r="D96"/>
      <c r="E96"/>
    </row>
    <row r="97" spans="2:5" x14ac:dyDescent="0.2">
      <c r="B97"/>
      <c r="C97"/>
      <c r="D97"/>
      <c r="E97"/>
    </row>
    <row r="98" spans="2:5" x14ac:dyDescent="0.2">
      <c r="B98"/>
      <c r="C98"/>
      <c r="D98"/>
      <c r="E98"/>
    </row>
    <row r="99" spans="2:5" x14ac:dyDescent="0.2">
      <c r="B99"/>
      <c r="C99"/>
      <c r="D99"/>
      <c r="E99"/>
    </row>
    <row r="100" spans="2:5" x14ac:dyDescent="0.2">
      <c r="B100"/>
      <c r="C100"/>
      <c r="D100"/>
      <c r="E100"/>
    </row>
    <row r="101" spans="2:5" x14ac:dyDescent="0.2">
      <c r="B101"/>
      <c r="C101"/>
      <c r="D101"/>
      <c r="E101"/>
    </row>
    <row r="102" spans="2:5" x14ac:dyDescent="0.2">
      <c r="B102"/>
      <c r="C102"/>
      <c r="D102"/>
      <c r="E102"/>
    </row>
    <row r="103" spans="2:5" x14ac:dyDescent="0.2">
      <c r="B103"/>
      <c r="C103"/>
      <c r="D103"/>
      <c r="E103"/>
    </row>
    <row r="104" spans="2:5" x14ac:dyDescent="0.2">
      <c r="B104"/>
      <c r="C104"/>
      <c r="D104"/>
      <c r="E104"/>
    </row>
    <row r="105" spans="2:5" x14ac:dyDescent="0.2">
      <c r="B105"/>
      <c r="C105"/>
      <c r="D105"/>
      <c r="E105"/>
    </row>
    <row r="106" spans="2:5" x14ac:dyDescent="0.2">
      <c r="B106"/>
      <c r="C106"/>
      <c r="D106"/>
      <c r="E106"/>
    </row>
    <row r="107" spans="2:5" x14ac:dyDescent="0.2">
      <c r="B107"/>
      <c r="C107"/>
      <c r="D107"/>
      <c r="E107"/>
    </row>
    <row r="108" spans="2:5" x14ac:dyDescent="0.2">
      <c r="B108"/>
      <c r="C108"/>
      <c r="D108"/>
      <c r="E108"/>
    </row>
    <row r="109" spans="2:5" x14ac:dyDescent="0.2">
      <c r="B109"/>
      <c r="C109"/>
      <c r="D109"/>
      <c r="E109"/>
    </row>
    <row r="110" spans="2:5" x14ac:dyDescent="0.2">
      <c r="B110"/>
      <c r="C110"/>
      <c r="D110"/>
      <c r="E110"/>
    </row>
    <row r="111" spans="2:5" x14ac:dyDescent="0.2">
      <c r="B111"/>
      <c r="C111"/>
      <c r="D111"/>
      <c r="E111"/>
    </row>
    <row r="112" spans="2:5" x14ac:dyDescent="0.2">
      <c r="B112"/>
      <c r="C112"/>
      <c r="D112"/>
      <c r="E112"/>
    </row>
    <row r="113" spans="2:5" x14ac:dyDescent="0.2">
      <c r="B113"/>
      <c r="C113"/>
      <c r="D113"/>
      <c r="E113"/>
    </row>
    <row r="114" spans="2:5" x14ac:dyDescent="0.2">
      <c r="B114"/>
      <c r="C114"/>
      <c r="D114"/>
      <c r="E114"/>
    </row>
    <row r="115" spans="2:5" x14ac:dyDescent="0.2">
      <c r="B115"/>
      <c r="C115"/>
      <c r="D115"/>
      <c r="E115"/>
    </row>
    <row r="116" spans="2:5" x14ac:dyDescent="0.2">
      <c r="B116"/>
      <c r="C116"/>
      <c r="D116"/>
      <c r="E116"/>
    </row>
    <row r="117" spans="2:5" x14ac:dyDescent="0.2">
      <c r="B117"/>
      <c r="C117"/>
      <c r="D117"/>
      <c r="E117"/>
    </row>
  </sheetData>
  <mergeCells count="7">
    <mergeCell ref="A6:B7"/>
    <mergeCell ref="C6:E6"/>
    <mergeCell ref="A1:E1"/>
    <mergeCell ref="A2:E2"/>
    <mergeCell ref="A3:E3"/>
    <mergeCell ref="A4:E4"/>
    <mergeCell ref="A5:E5"/>
  </mergeCells>
  <pageMargins left="1.5748031496062993" right="1.6535433070866143" top="0.59055118110236227" bottom="2.2834645669291338" header="0.51181102362204722"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zoomScale="140" zoomScaleNormal="140" workbookViewId="0">
      <selection activeCell="G49" sqref="G49"/>
    </sheetView>
  </sheetViews>
  <sheetFormatPr baseColWidth="10" defaultRowHeight="12.75" x14ac:dyDescent="0.2"/>
  <cols>
    <col min="1" max="1" width="0.5703125" style="11" customWidth="1"/>
    <col min="2" max="2" width="45.28515625" style="11" customWidth="1"/>
    <col min="3" max="4" width="6.42578125" style="11" customWidth="1"/>
    <col min="5" max="5" width="6.85546875" style="11" customWidth="1"/>
  </cols>
  <sheetData>
    <row r="1" spans="1:5" ht="12.75" customHeight="1" x14ac:dyDescent="0.2">
      <c r="A1" s="123" t="s">
        <v>69</v>
      </c>
      <c r="B1" s="123"/>
      <c r="C1" s="123"/>
      <c r="D1" s="123"/>
      <c r="E1" s="123"/>
    </row>
    <row r="2" spans="1:5" ht="13.5" customHeight="1" x14ac:dyDescent="0.2">
      <c r="A2" s="123" t="s">
        <v>6</v>
      </c>
      <c r="B2" s="123"/>
      <c r="C2" s="123"/>
      <c r="D2" s="123"/>
      <c r="E2" s="123"/>
    </row>
    <row r="3" spans="1:5" ht="13.5" customHeight="1" x14ac:dyDescent="0.2">
      <c r="A3" s="123" t="s">
        <v>7</v>
      </c>
      <c r="B3" s="123"/>
      <c r="C3" s="123"/>
      <c r="D3" s="123"/>
      <c r="E3" s="123"/>
    </row>
    <row r="4" spans="1:5" ht="12" customHeight="1" x14ac:dyDescent="0.2">
      <c r="A4" s="124" t="s">
        <v>9</v>
      </c>
      <c r="B4" s="124"/>
      <c r="C4" s="124"/>
      <c r="D4" s="124"/>
      <c r="E4" s="124"/>
    </row>
    <row r="5" spans="1:5" ht="4.5" customHeight="1" x14ac:dyDescent="0.2">
      <c r="A5" s="125"/>
      <c r="B5" s="125"/>
      <c r="C5" s="125"/>
      <c r="D5" s="125"/>
      <c r="E5" s="125"/>
    </row>
    <row r="6" spans="1:5" x14ac:dyDescent="0.2">
      <c r="A6" s="112" t="s">
        <v>0</v>
      </c>
      <c r="B6" s="113"/>
      <c r="C6" s="120">
        <v>2022</v>
      </c>
      <c r="D6" s="121"/>
      <c r="E6" s="122"/>
    </row>
    <row r="7" spans="1:5" x14ac:dyDescent="0.2">
      <c r="A7" s="114"/>
      <c r="B7" s="115"/>
      <c r="C7" s="28" t="s">
        <v>39</v>
      </c>
      <c r="D7" s="29" t="s">
        <v>1</v>
      </c>
      <c r="E7" s="28" t="s">
        <v>93</v>
      </c>
    </row>
    <row r="8" spans="1:5" ht="2.25" customHeight="1" x14ac:dyDescent="0.2">
      <c r="A8" s="13"/>
      <c r="B8" s="14"/>
      <c r="C8" s="7"/>
      <c r="D8" s="7"/>
      <c r="E8" s="8"/>
    </row>
    <row r="9" spans="1:5" ht="10.5" customHeight="1" x14ac:dyDescent="0.2">
      <c r="A9" s="13"/>
      <c r="B9" s="18" t="s">
        <v>71</v>
      </c>
      <c r="C9" s="16"/>
      <c r="D9" s="16"/>
      <c r="E9" s="83"/>
    </row>
    <row r="10" spans="1:5" ht="10.5" customHeight="1" x14ac:dyDescent="0.2">
      <c r="A10" s="13"/>
      <c r="B10" s="16" t="s">
        <v>70</v>
      </c>
      <c r="C10" s="95">
        <v>2.66959832</v>
      </c>
      <c r="D10" s="95">
        <v>1.77973221333333</v>
      </c>
      <c r="E10" s="92">
        <v>4.4493305333333302</v>
      </c>
    </row>
    <row r="11" spans="1:5" ht="10.5" customHeight="1" x14ac:dyDescent="0.2">
      <c r="A11" s="13"/>
      <c r="B11" s="16" t="s">
        <v>11</v>
      </c>
      <c r="C11" s="95">
        <v>1.3406881499999999</v>
      </c>
      <c r="D11" s="95">
        <v>0.89379210000000009</v>
      </c>
      <c r="E11" s="92">
        <v>2.2344802499999998</v>
      </c>
    </row>
    <row r="12" spans="1:5" ht="10.5" customHeight="1" x14ac:dyDescent="0.2">
      <c r="A12" s="13"/>
      <c r="B12" s="16" t="s">
        <v>61</v>
      </c>
      <c r="C12" s="95">
        <v>58.247861780000001</v>
      </c>
      <c r="D12" s="95">
        <v>38.831907853333341</v>
      </c>
      <c r="E12" s="92">
        <v>97.079769633333342</v>
      </c>
    </row>
    <row r="13" spans="1:5" ht="10.5" customHeight="1" x14ac:dyDescent="0.2">
      <c r="A13" s="13"/>
      <c r="B13" s="16" t="s">
        <v>78</v>
      </c>
      <c r="C13" s="95">
        <v>4.1863139599999997</v>
      </c>
      <c r="D13" s="95">
        <v>2.7908759733333337</v>
      </c>
      <c r="E13" s="92">
        <v>6.9771899333333334</v>
      </c>
    </row>
    <row r="14" spans="1:5" ht="10.5" customHeight="1" x14ac:dyDescent="0.2">
      <c r="A14" s="13"/>
      <c r="B14" s="89" t="s">
        <v>92</v>
      </c>
      <c r="C14" s="95">
        <v>49.759573549999999</v>
      </c>
      <c r="D14" s="95">
        <v>33.173049033333328</v>
      </c>
      <c r="E14" s="92">
        <v>82.932622583333327</v>
      </c>
    </row>
    <row r="15" spans="1:5" ht="10.5" customHeight="1" x14ac:dyDescent="0.2">
      <c r="A15" s="13"/>
      <c r="B15" s="16" t="s">
        <v>79</v>
      </c>
      <c r="C15" s="95">
        <v>2.3927151699999998</v>
      </c>
      <c r="D15" s="95">
        <v>1.5951434466666667</v>
      </c>
      <c r="E15" s="92">
        <v>3.9878586166666667</v>
      </c>
    </row>
    <row r="16" spans="1:5" ht="10.5" customHeight="1" x14ac:dyDescent="0.2">
      <c r="A16" s="13"/>
      <c r="B16" s="16" t="s">
        <v>33</v>
      </c>
      <c r="C16" s="95">
        <v>2.3028951200000001</v>
      </c>
      <c r="D16" s="95">
        <v>1.5352634133333336</v>
      </c>
      <c r="E16" s="92">
        <v>3.8381585333333335</v>
      </c>
    </row>
    <row r="17" spans="1:5" ht="10.5" customHeight="1" x14ac:dyDescent="0.2">
      <c r="A17" s="13"/>
      <c r="B17" s="16" t="s">
        <v>34</v>
      </c>
      <c r="C17" s="95">
        <v>12.399784850000001</v>
      </c>
      <c r="D17" s="95">
        <v>8.2665232333333343</v>
      </c>
      <c r="E17" s="92">
        <v>20.666308083333337</v>
      </c>
    </row>
    <row r="18" spans="1:5" ht="10.5" customHeight="1" x14ac:dyDescent="0.2">
      <c r="A18" s="13"/>
      <c r="B18" s="16" t="s">
        <v>60</v>
      </c>
      <c r="C18" s="95">
        <v>4.3078535599999999</v>
      </c>
      <c r="D18" s="95">
        <v>2.8719023733333331</v>
      </c>
      <c r="E18" s="92">
        <v>7.1797559333333325</v>
      </c>
    </row>
    <row r="19" spans="1:5" ht="10.5" customHeight="1" x14ac:dyDescent="0.2">
      <c r="A19" s="13"/>
      <c r="B19" s="17" t="s">
        <v>3</v>
      </c>
      <c r="C19" s="96">
        <v>137.60728446000002</v>
      </c>
      <c r="D19" s="96">
        <v>91.738189640000016</v>
      </c>
      <c r="E19" s="91">
        <v>229.34547410000002</v>
      </c>
    </row>
    <row r="20" spans="1:5" ht="2.25" customHeight="1" x14ac:dyDescent="0.2">
      <c r="A20" s="13"/>
      <c r="B20" s="67"/>
      <c r="C20" s="95"/>
      <c r="D20" s="95"/>
      <c r="E20" s="92"/>
    </row>
    <row r="21" spans="1:5" ht="10.5" customHeight="1" x14ac:dyDescent="0.2">
      <c r="A21" s="13"/>
      <c r="B21" s="18" t="s">
        <v>16</v>
      </c>
      <c r="C21" s="95"/>
      <c r="D21" s="95"/>
      <c r="E21" s="92"/>
    </row>
    <row r="22" spans="1:5" ht="10.5" customHeight="1" x14ac:dyDescent="0.2">
      <c r="A22" s="13"/>
      <c r="B22" s="16" t="s">
        <v>17</v>
      </c>
      <c r="C22" s="95">
        <v>45.128294970000006</v>
      </c>
      <c r="D22" s="95">
        <v>30.085529980000008</v>
      </c>
      <c r="E22" s="92">
        <v>75.213824950000017</v>
      </c>
    </row>
    <row r="23" spans="1:5" ht="10.5" customHeight="1" x14ac:dyDescent="0.2">
      <c r="A23" s="13"/>
      <c r="B23" s="89" t="s">
        <v>18</v>
      </c>
      <c r="C23" s="95">
        <v>3.06072261</v>
      </c>
      <c r="D23" s="95">
        <v>2.0404817400000002</v>
      </c>
      <c r="E23" s="92">
        <v>5.1012043499999997</v>
      </c>
    </row>
    <row r="24" spans="1:5" ht="10.5" customHeight="1" x14ac:dyDescent="0.2">
      <c r="A24" s="13"/>
      <c r="B24" s="16" t="s">
        <v>19</v>
      </c>
      <c r="C24" s="95">
        <v>1.8879298999999998</v>
      </c>
      <c r="D24" s="95">
        <v>1.2586199333333337</v>
      </c>
      <c r="E24" s="92">
        <v>3.1465498333333333</v>
      </c>
    </row>
    <row r="25" spans="1:5" ht="10.5" customHeight="1" x14ac:dyDescent="0.2">
      <c r="A25" s="13"/>
      <c r="B25" s="18" t="s">
        <v>3</v>
      </c>
      <c r="C25" s="96">
        <v>50.076947480000001</v>
      </c>
      <c r="D25" s="96">
        <v>33.384631653333336</v>
      </c>
      <c r="E25" s="91">
        <v>83.461579133333345</v>
      </c>
    </row>
    <row r="26" spans="1:5" ht="2.25" customHeight="1" x14ac:dyDescent="0.2">
      <c r="A26" s="13"/>
      <c r="B26" s="67"/>
      <c r="C26" s="95"/>
      <c r="D26" s="95"/>
      <c r="E26" s="92"/>
    </row>
    <row r="27" spans="1:5" ht="10.5" customHeight="1" x14ac:dyDescent="0.2">
      <c r="A27" s="13"/>
      <c r="B27" s="18" t="s">
        <v>80</v>
      </c>
      <c r="C27" s="95"/>
      <c r="D27" s="95"/>
      <c r="E27" s="92"/>
    </row>
    <row r="28" spans="1:5" ht="21.75" customHeight="1" x14ac:dyDescent="0.2">
      <c r="A28" s="13"/>
      <c r="B28" s="53" t="s">
        <v>81</v>
      </c>
      <c r="C28" s="97">
        <v>13.260124750000001</v>
      </c>
      <c r="D28" s="97">
        <v>8.8400831666666697</v>
      </c>
      <c r="E28" s="93">
        <v>22.100207916666673</v>
      </c>
    </row>
    <row r="29" spans="1:5" ht="21.75" customHeight="1" x14ac:dyDescent="0.2">
      <c r="A29" s="13"/>
      <c r="B29" s="89" t="s">
        <v>82</v>
      </c>
      <c r="C29" s="97">
        <v>0.11236729999999999</v>
      </c>
      <c r="D29" s="97">
        <v>7.4911533333333322E-2</v>
      </c>
      <c r="E29" s="93">
        <v>0.18727883333333331</v>
      </c>
    </row>
    <row r="30" spans="1:5" ht="10.5" customHeight="1" x14ac:dyDescent="0.2">
      <c r="A30" s="13"/>
      <c r="B30" s="18" t="s">
        <v>3</v>
      </c>
      <c r="C30" s="96">
        <v>13.372492050000002</v>
      </c>
      <c r="D30" s="96">
        <v>8.9149947000000029</v>
      </c>
      <c r="E30" s="91">
        <v>22.287486750000003</v>
      </c>
    </row>
    <row r="31" spans="1:5" ht="2.25" customHeight="1" x14ac:dyDescent="0.2">
      <c r="A31" s="13"/>
      <c r="B31" s="67"/>
      <c r="C31" s="95"/>
      <c r="D31" s="95"/>
      <c r="E31" s="92"/>
    </row>
    <row r="32" spans="1:5" ht="33" customHeight="1" x14ac:dyDescent="0.2">
      <c r="A32" s="13"/>
      <c r="B32" s="78" t="s">
        <v>83</v>
      </c>
      <c r="C32" s="95"/>
      <c r="D32" s="95"/>
      <c r="E32" s="92"/>
    </row>
    <row r="33" spans="1:5" ht="33" customHeight="1" x14ac:dyDescent="0.2">
      <c r="A33" s="13"/>
      <c r="B33" s="89" t="s">
        <v>72</v>
      </c>
      <c r="C33" s="97">
        <v>0.25166705</v>
      </c>
      <c r="D33" s="97">
        <v>0.16777803333333333</v>
      </c>
      <c r="E33" s="93">
        <v>0.4194450833333333</v>
      </c>
    </row>
    <row r="34" spans="1:5" ht="21.75" customHeight="1" x14ac:dyDescent="0.2">
      <c r="A34" s="13"/>
      <c r="B34" s="89" t="s">
        <v>73</v>
      </c>
      <c r="C34" s="97">
        <v>51.682669530000005</v>
      </c>
      <c r="D34" s="97">
        <v>34.455113020000006</v>
      </c>
      <c r="E34" s="93">
        <v>86.137782550000011</v>
      </c>
    </row>
    <row r="35" spans="1:5" ht="21.75" customHeight="1" x14ac:dyDescent="0.2">
      <c r="A35" s="13"/>
      <c r="B35" s="89" t="s">
        <v>74</v>
      </c>
      <c r="C35" s="97">
        <v>15.112709449999995</v>
      </c>
      <c r="D35" s="97">
        <v>10.075139633333333</v>
      </c>
      <c r="E35" s="93">
        <v>25.18784908333333</v>
      </c>
    </row>
    <row r="36" spans="1:5" ht="10.5" customHeight="1" x14ac:dyDescent="0.2">
      <c r="A36" s="13"/>
      <c r="B36" s="89" t="s">
        <v>63</v>
      </c>
      <c r="C36" s="95">
        <v>15.534975850000002</v>
      </c>
      <c r="D36" s="95">
        <v>10.356650566666669</v>
      </c>
      <c r="E36" s="92">
        <v>25.891626416666671</v>
      </c>
    </row>
    <row r="37" spans="1:5" ht="21.75" customHeight="1" x14ac:dyDescent="0.2">
      <c r="A37" s="13"/>
      <c r="B37" s="89" t="s">
        <v>75</v>
      </c>
      <c r="C37" s="97">
        <v>0.37666923000000002</v>
      </c>
      <c r="D37" s="97">
        <v>0.25111282000000001</v>
      </c>
      <c r="E37" s="93">
        <v>0.62778205000000009</v>
      </c>
    </row>
    <row r="38" spans="1:5" ht="10.5" customHeight="1" x14ac:dyDescent="0.2">
      <c r="A38" s="13"/>
      <c r="B38" s="89" t="s">
        <v>65</v>
      </c>
      <c r="C38" s="95">
        <v>0.81959751999999997</v>
      </c>
      <c r="D38" s="95">
        <v>0.54639834666666665</v>
      </c>
      <c r="E38" s="92">
        <v>1.3659958666666667</v>
      </c>
    </row>
    <row r="39" spans="1:5" ht="2.25" customHeight="1" x14ac:dyDescent="0.2">
      <c r="A39" s="13"/>
      <c r="B39" s="89"/>
      <c r="C39" s="95"/>
      <c r="D39" s="95"/>
      <c r="E39" s="92"/>
    </row>
    <row r="40" spans="1:5" ht="10.5" customHeight="1" x14ac:dyDescent="0.2">
      <c r="A40" s="13"/>
      <c r="B40" s="89" t="s">
        <v>66</v>
      </c>
      <c r="C40" s="95">
        <v>1.4863317</v>
      </c>
      <c r="D40" s="95">
        <v>0.9908878000000001</v>
      </c>
      <c r="E40" s="92">
        <v>2.4772194999999999</v>
      </c>
    </row>
    <row r="41" spans="1:5" ht="2.25" customHeight="1" x14ac:dyDescent="0.2">
      <c r="A41" s="13"/>
      <c r="B41" s="89"/>
      <c r="C41" s="95"/>
      <c r="D41" s="95"/>
      <c r="E41" s="92"/>
    </row>
    <row r="42" spans="1:5" ht="10.5" customHeight="1" x14ac:dyDescent="0.2">
      <c r="A42" s="13"/>
      <c r="B42" s="89" t="s">
        <v>84</v>
      </c>
      <c r="C42" s="95">
        <v>11.15478907</v>
      </c>
      <c r="D42" s="95">
        <v>7.4365260466666667</v>
      </c>
      <c r="E42" s="92">
        <v>18.591315116666667</v>
      </c>
    </row>
    <row r="43" spans="1:5" ht="10.5" customHeight="1" x14ac:dyDescent="0.2">
      <c r="A43" s="13"/>
      <c r="B43" s="89" t="s">
        <v>43</v>
      </c>
      <c r="C43" s="95">
        <v>3.2558224200000003</v>
      </c>
      <c r="D43" s="95">
        <v>2.1705482800000007</v>
      </c>
      <c r="E43" s="92">
        <v>5.4263707000000014</v>
      </c>
    </row>
    <row r="44" spans="1:5" ht="10.5" customHeight="1" x14ac:dyDescent="0.2">
      <c r="A44" s="13"/>
      <c r="B44" s="89" t="s">
        <v>67</v>
      </c>
      <c r="C44" s="95">
        <v>3.3095897700000001</v>
      </c>
      <c r="D44" s="95">
        <v>2.2063931800000001</v>
      </c>
      <c r="E44" s="92">
        <v>5.5159829500000006</v>
      </c>
    </row>
    <row r="45" spans="1:5" ht="10.5" customHeight="1" x14ac:dyDescent="0.2">
      <c r="A45" s="90"/>
      <c r="B45" s="18" t="s">
        <v>3</v>
      </c>
      <c r="C45" s="96">
        <v>102.98482159</v>
      </c>
      <c r="D45" s="96">
        <v>68.656547726666673</v>
      </c>
      <c r="E45" s="91">
        <v>171.64136931666667</v>
      </c>
    </row>
    <row r="46" spans="1:5" ht="2.25" customHeight="1" x14ac:dyDescent="0.2">
      <c r="A46" s="21"/>
      <c r="B46" s="67"/>
      <c r="C46" s="35"/>
      <c r="D46" s="35"/>
      <c r="E46" s="36"/>
    </row>
    <row r="47" spans="1:5" x14ac:dyDescent="0.2">
      <c r="A47" s="87" t="s">
        <v>95</v>
      </c>
      <c r="B47" s="22"/>
      <c r="C47" s="23"/>
      <c r="D47" s="23"/>
      <c r="E47" s="88" t="s">
        <v>96</v>
      </c>
    </row>
    <row r="48" spans="1:5" ht="2.25" customHeight="1" x14ac:dyDescent="0.2">
      <c r="A48" s="63"/>
      <c r="B48" s="3"/>
      <c r="C48" s="10"/>
      <c r="D48" s="10"/>
      <c r="E48" s="10"/>
    </row>
    <row r="49" spans="1:5" x14ac:dyDescent="0.2">
      <c r="B49" s="3"/>
      <c r="C49" s="10"/>
      <c r="D49" s="10"/>
      <c r="E49" s="43"/>
    </row>
    <row r="50" spans="1:5" x14ac:dyDescent="0.2">
      <c r="B50" s="31"/>
      <c r="C50" s="32"/>
      <c r="D50" s="32"/>
      <c r="E50" s="32"/>
    </row>
    <row r="51" spans="1:5" x14ac:dyDescent="0.2">
      <c r="A51" s="75"/>
      <c r="B51" s="74"/>
      <c r="C51"/>
      <c r="D51"/>
      <c r="E51"/>
    </row>
    <row r="52" spans="1:5" x14ac:dyDescent="0.2">
      <c r="A52" s="49" t="s">
        <v>46</v>
      </c>
      <c r="B52"/>
      <c r="C52"/>
      <c r="D52"/>
      <c r="E52"/>
    </row>
    <row r="53" spans="1:5" x14ac:dyDescent="0.2">
      <c r="A53"/>
      <c r="B53"/>
      <c r="C53"/>
      <c r="D53"/>
      <c r="E53"/>
    </row>
    <row r="54" spans="1:5" x14ac:dyDescent="0.2">
      <c r="A54"/>
      <c r="B54"/>
      <c r="C54"/>
      <c r="D54"/>
      <c r="E54"/>
    </row>
    <row r="55" spans="1:5" x14ac:dyDescent="0.2">
      <c r="A55"/>
      <c r="B55"/>
      <c r="C55"/>
      <c r="D55"/>
      <c r="E55"/>
    </row>
    <row r="56" spans="1:5" x14ac:dyDescent="0.2">
      <c r="A56"/>
      <c r="B56"/>
      <c r="C56"/>
      <c r="D56"/>
      <c r="E56"/>
    </row>
    <row r="57" spans="1:5" x14ac:dyDescent="0.2">
      <c r="A57"/>
      <c r="B57"/>
      <c r="C57"/>
      <c r="D57"/>
      <c r="E57"/>
    </row>
    <row r="58" spans="1:5" x14ac:dyDescent="0.2">
      <c r="A58"/>
      <c r="B58"/>
      <c r="C58"/>
      <c r="D58"/>
      <c r="E58"/>
    </row>
    <row r="59" spans="1:5" x14ac:dyDescent="0.2">
      <c r="A59"/>
      <c r="B59"/>
      <c r="C59"/>
      <c r="D59"/>
      <c r="E59"/>
    </row>
    <row r="60" spans="1:5" x14ac:dyDescent="0.2">
      <c r="A60"/>
      <c r="B60"/>
      <c r="C60"/>
      <c r="D60"/>
      <c r="E60"/>
    </row>
    <row r="61" spans="1:5" x14ac:dyDescent="0.2">
      <c r="A61"/>
      <c r="B61"/>
      <c r="C61"/>
      <c r="D61"/>
      <c r="E61"/>
    </row>
    <row r="62" spans="1:5" x14ac:dyDescent="0.2">
      <c r="A62"/>
      <c r="B62"/>
      <c r="C62"/>
      <c r="D62"/>
      <c r="E62"/>
    </row>
    <row r="63" spans="1:5" x14ac:dyDescent="0.2">
      <c r="A63"/>
      <c r="B63"/>
      <c r="C63"/>
      <c r="D63"/>
      <c r="E63"/>
    </row>
    <row r="64" spans="1:5" x14ac:dyDescent="0.2">
      <c r="A64"/>
      <c r="B64"/>
      <c r="C64"/>
      <c r="D64"/>
      <c r="E64"/>
    </row>
    <row r="65" spans="1:5" x14ac:dyDescent="0.2">
      <c r="A65"/>
      <c r="B65"/>
      <c r="C65"/>
      <c r="D65"/>
      <c r="E65"/>
    </row>
    <row r="66" spans="1:5" x14ac:dyDescent="0.2">
      <c r="A66"/>
      <c r="B66"/>
      <c r="C66"/>
      <c r="D66"/>
      <c r="E66"/>
    </row>
    <row r="67" spans="1:5" x14ac:dyDescent="0.2">
      <c r="A67"/>
      <c r="B67"/>
      <c r="C67"/>
      <c r="D67"/>
      <c r="E67"/>
    </row>
    <row r="68" spans="1:5" x14ac:dyDescent="0.2">
      <c r="A68"/>
      <c r="B68"/>
      <c r="C68"/>
      <c r="D68"/>
      <c r="E68"/>
    </row>
    <row r="69" spans="1:5" x14ac:dyDescent="0.2">
      <c r="A69"/>
      <c r="B69"/>
      <c r="C69"/>
      <c r="D69"/>
      <c r="E69"/>
    </row>
    <row r="70" spans="1:5" x14ac:dyDescent="0.2">
      <c r="A70"/>
      <c r="B70"/>
      <c r="C70"/>
      <c r="D70"/>
      <c r="E70"/>
    </row>
    <row r="71" spans="1:5" x14ac:dyDescent="0.2">
      <c r="A71"/>
      <c r="B71"/>
      <c r="C71"/>
      <c r="D71"/>
      <c r="E71"/>
    </row>
    <row r="72" spans="1:5" x14ac:dyDescent="0.2">
      <c r="A72"/>
      <c r="B72"/>
      <c r="C72"/>
      <c r="D72"/>
      <c r="E72"/>
    </row>
    <row r="73" spans="1:5" x14ac:dyDescent="0.2">
      <c r="A73"/>
      <c r="B73"/>
      <c r="C73"/>
      <c r="D73"/>
      <c r="E73"/>
    </row>
    <row r="74" spans="1:5" x14ac:dyDescent="0.2">
      <c r="A74"/>
      <c r="B74"/>
      <c r="C74"/>
      <c r="D74"/>
      <c r="E74"/>
    </row>
    <row r="75" spans="1:5" x14ac:dyDescent="0.2">
      <c r="A75"/>
      <c r="B75"/>
      <c r="C75"/>
      <c r="D75"/>
      <c r="E75"/>
    </row>
    <row r="76" spans="1:5" x14ac:dyDescent="0.2">
      <c r="A76"/>
      <c r="B76"/>
      <c r="C76"/>
      <c r="D76"/>
      <c r="E76"/>
    </row>
    <row r="77" spans="1:5" x14ac:dyDescent="0.2">
      <c r="A77"/>
      <c r="B77"/>
      <c r="C77"/>
      <c r="D77"/>
      <c r="E77"/>
    </row>
    <row r="78" spans="1:5" x14ac:dyDescent="0.2">
      <c r="A78"/>
      <c r="B78"/>
      <c r="C78"/>
      <c r="D78"/>
      <c r="E78"/>
    </row>
    <row r="79" spans="1:5" x14ac:dyDescent="0.2">
      <c r="A79"/>
      <c r="B79"/>
      <c r="C79"/>
      <c r="D79"/>
      <c r="E79"/>
    </row>
    <row r="80" spans="1:5" x14ac:dyDescent="0.2">
      <c r="A80"/>
      <c r="B80"/>
      <c r="C80"/>
      <c r="D80"/>
      <c r="E80"/>
    </row>
    <row r="81" spans="1:5" x14ac:dyDescent="0.2">
      <c r="A81"/>
      <c r="B81"/>
      <c r="C81"/>
      <c r="D81"/>
      <c r="E81"/>
    </row>
    <row r="82" spans="1:5" x14ac:dyDescent="0.2">
      <c r="A82"/>
      <c r="B82"/>
      <c r="C82"/>
      <c r="D82"/>
      <c r="E82"/>
    </row>
    <row r="83" spans="1:5" x14ac:dyDescent="0.2">
      <c r="A83"/>
      <c r="B83"/>
      <c r="C83"/>
      <c r="D83"/>
      <c r="E83"/>
    </row>
    <row r="84" spans="1:5" x14ac:dyDescent="0.2">
      <c r="A84"/>
      <c r="B84"/>
      <c r="C84"/>
      <c r="D84"/>
      <c r="E84"/>
    </row>
    <row r="85" spans="1:5" x14ac:dyDescent="0.2">
      <c r="A85"/>
      <c r="B85"/>
      <c r="C85"/>
      <c r="D85"/>
      <c r="E85"/>
    </row>
    <row r="86" spans="1:5" x14ac:dyDescent="0.2">
      <c r="A86"/>
      <c r="B86"/>
      <c r="C86"/>
      <c r="D86"/>
      <c r="E86"/>
    </row>
    <row r="87" spans="1:5" x14ac:dyDescent="0.2">
      <c r="A87"/>
      <c r="B87"/>
      <c r="C87"/>
      <c r="D87"/>
      <c r="E87"/>
    </row>
    <row r="88" spans="1:5" x14ac:dyDescent="0.2">
      <c r="A88"/>
      <c r="B88"/>
      <c r="C88"/>
      <c r="D88"/>
      <c r="E88"/>
    </row>
    <row r="89" spans="1:5" x14ac:dyDescent="0.2">
      <c r="A89"/>
      <c r="B89"/>
      <c r="C89"/>
      <c r="D89"/>
      <c r="E89"/>
    </row>
    <row r="90" spans="1:5" x14ac:dyDescent="0.2">
      <c r="A90"/>
      <c r="B90"/>
      <c r="C90"/>
      <c r="D90"/>
      <c r="E90"/>
    </row>
    <row r="91" spans="1:5" x14ac:dyDescent="0.2">
      <c r="A91"/>
      <c r="B91"/>
      <c r="C91"/>
      <c r="D91"/>
      <c r="E91"/>
    </row>
    <row r="92" spans="1:5" x14ac:dyDescent="0.2">
      <c r="A92"/>
      <c r="B92"/>
      <c r="C92"/>
      <c r="D92"/>
      <c r="E92"/>
    </row>
    <row r="93" spans="1:5" x14ac:dyDescent="0.2">
      <c r="A93"/>
      <c r="B93"/>
      <c r="C93"/>
      <c r="D93"/>
      <c r="E93"/>
    </row>
    <row r="94" spans="1:5" x14ac:dyDescent="0.2">
      <c r="A94"/>
      <c r="B94"/>
      <c r="C94"/>
      <c r="D94"/>
      <c r="E94"/>
    </row>
    <row r="95" spans="1:5" x14ac:dyDescent="0.2">
      <c r="A95"/>
      <c r="B95"/>
      <c r="C95"/>
      <c r="D95"/>
      <c r="E95"/>
    </row>
    <row r="96" spans="1:5" x14ac:dyDescent="0.2">
      <c r="A96"/>
      <c r="B96"/>
      <c r="C96"/>
      <c r="D96"/>
      <c r="E96"/>
    </row>
    <row r="97" spans="1:5" x14ac:dyDescent="0.2">
      <c r="A97"/>
      <c r="B97"/>
      <c r="C97"/>
      <c r="D97"/>
      <c r="E97"/>
    </row>
    <row r="98" spans="1:5" x14ac:dyDescent="0.2">
      <c r="B98"/>
      <c r="C98"/>
      <c r="D98"/>
      <c r="E98"/>
    </row>
    <row r="99" spans="1:5" x14ac:dyDescent="0.2">
      <c r="B99"/>
      <c r="C99"/>
      <c r="D99"/>
      <c r="E99"/>
    </row>
    <row r="100" spans="1:5" x14ac:dyDescent="0.2">
      <c r="B100"/>
      <c r="C100"/>
      <c r="D100"/>
      <c r="E100"/>
    </row>
    <row r="101" spans="1:5" x14ac:dyDescent="0.2">
      <c r="B101"/>
      <c r="C101"/>
      <c r="D101"/>
      <c r="E101"/>
    </row>
    <row r="102" spans="1:5" x14ac:dyDescent="0.2">
      <c r="B102"/>
      <c r="C102"/>
      <c r="D102"/>
      <c r="E102"/>
    </row>
    <row r="103" spans="1:5" x14ac:dyDescent="0.2">
      <c r="B103"/>
      <c r="C103"/>
      <c r="D103"/>
      <c r="E103"/>
    </row>
    <row r="104" spans="1:5" x14ac:dyDescent="0.2">
      <c r="B104"/>
      <c r="C104"/>
      <c r="D104"/>
      <c r="E104"/>
    </row>
    <row r="105" spans="1:5" x14ac:dyDescent="0.2">
      <c r="B105"/>
      <c r="C105"/>
      <c r="D105"/>
      <c r="E105"/>
    </row>
    <row r="106" spans="1:5" x14ac:dyDescent="0.2">
      <c r="B106"/>
      <c r="C106"/>
      <c r="D106"/>
      <c r="E106"/>
    </row>
    <row r="107" spans="1:5" x14ac:dyDescent="0.2">
      <c r="B107"/>
      <c r="C107"/>
      <c r="D107"/>
      <c r="E107"/>
    </row>
    <row r="108" spans="1:5" x14ac:dyDescent="0.2">
      <c r="B108"/>
      <c r="C108"/>
      <c r="D108"/>
      <c r="E108"/>
    </row>
    <row r="109" spans="1:5" x14ac:dyDescent="0.2">
      <c r="B109"/>
      <c r="C109"/>
      <c r="D109"/>
      <c r="E109"/>
    </row>
    <row r="110" spans="1:5" x14ac:dyDescent="0.2">
      <c r="B110"/>
      <c r="C110"/>
      <c r="D110"/>
      <c r="E110"/>
    </row>
    <row r="111" spans="1:5" x14ac:dyDescent="0.2">
      <c r="B111"/>
      <c r="C111"/>
      <c r="D111"/>
      <c r="E111"/>
    </row>
    <row r="112" spans="1:5" x14ac:dyDescent="0.2">
      <c r="B112"/>
      <c r="C112"/>
      <c r="D112"/>
      <c r="E112"/>
    </row>
    <row r="113" spans="2:5" x14ac:dyDescent="0.2">
      <c r="B113"/>
      <c r="C113"/>
      <c r="D113"/>
      <c r="E113"/>
    </row>
    <row r="114" spans="2:5" x14ac:dyDescent="0.2">
      <c r="B114"/>
      <c r="C114"/>
      <c r="D114"/>
      <c r="E114"/>
    </row>
    <row r="115" spans="2:5" x14ac:dyDescent="0.2">
      <c r="B115"/>
      <c r="C115"/>
      <c r="D115"/>
      <c r="E115"/>
    </row>
    <row r="116" spans="2:5" x14ac:dyDescent="0.2">
      <c r="B116"/>
      <c r="C116"/>
      <c r="D116"/>
      <c r="E116"/>
    </row>
    <row r="117" spans="2:5" x14ac:dyDescent="0.2">
      <c r="B117"/>
      <c r="C117"/>
      <c r="D117"/>
      <c r="E117"/>
    </row>
    <row r="118" spans="2:5" x14ac:dyDescent="0.2">
      <c r="B118"/>
      <c r="C118"/>
      <c r="D118"/>
      <c r="E118"/>
    </row>
    <row r="119" spans="2:5" x14ac:dyDescent="0.2">
      <c r="B119"/>
      <c r="C119"/>
      <c r="D119"/>
      <c r="E119"/>
    </row>
    <row r="120" spans="2:5" x14ac:dyDescent="0.2">
      <c r="B120"/>
      <c r="C120"/>
      <c r="D120"/>
      <c r="E120"/>
    </row>
    <row r="121" spans="2:5" x14ac:dyDescent="0.2">
      <c r="B121"/>
      <c r="C121"/>
      <c r="D121"/>
      <c r="E121"/>
    </row>
    <row r="122" spans="2:5" x14ac:dyDescent="0.2">
      <c r="B122"/>
      <c r="C122"/>
      <c r="D122"/>
      <c r="E122"/>
    </row>
    <row r="123" spans="2:5" x14ac:dyDescent="0.2">
      <c r="B123"/>
      <c r="C123"/>
      <c r="D123"/>
      <c r="E123"/>
    </row>
    <row r="124" spans="2:5" x14ac:dyDescent="0.2">
      <c r="B124"/>
      <c r="C124"/>
      <c r="D124"/>
      <c r="E124"/>
    </row>
    <row r="125" spans="2:5" x14ac:dyDescent="0.2">
      <c r="B125"/>
      <c r="C125"/>
      <c r="D125"/>
      <c r="E125"/>
    </row>
    <row r="126" spans="2:5" x14ac:dyDescent="0.2">
      <c r="B126"/>
      <c r="C126"/>
      <c r="D126"/>
      <c r="E126"/>
    </row>
    <row r="127" spans="2:5" x14ac:dyDescent="0.2">
      <c r="B127"/>
      <c r="C127"/>
      <c r="D127"/>
      <c r="E127"/>
    </row>
    <row r="128" spans="2:5" x14ac:dyDescent="0.2">
      <c r="B128"/>
      <c r="C128"/>
      <c r="D128"/>
      <c r="E128"/>
    </row>
    <row r="129" spans="2:5" x14ac:dyDescent="0.2">
      <c r="B129"/>
      <c r="C129"/>
      <c r="D129"/>
      <c r="E129"/>
    </row>
    <row r="130" spans="2:5" x14ac:dyDescent="0.2">
      <c r="B130"/>
      <c r="C130"/>
      <c r="D130"/>
      <c r="E130"/>
    </row>
    <row r="131" spans="2:5" x14ac:dyDescent="0.2">
      <c r="B131"/>
      <c r="C131"/>
      <c r="D131"/>
      <c r="E131"/>
    </row>
    <row r="132" spans="2:5" x14ac:dyDescent="0.2">
      <c r="B132"/>
      <c r="C132"/>
      <c r="D132"/>
      <c r="E132"/>
    </row>
    <row r="133" spans="2:5" x14ac:dyDescent="0.2">
      <c r="B133"/>
      <c r="C133"/>
      <c r="D133"/>
      <c r="E133"/>
    </row>
  </sheetData>
  <mergeCells count="7">
    <mergeCell ref="A6:B7"/>
    <mergeCell ref="C6:E6"/>
    <mergeCell ref="A1:E1"/>
    <mergeCell ref="A2:E2"/>
    <mergeCell ref="A3:E3"/>
    <mergeCell ref="A4:E4"/>
    <mergeCell ref="A5:E5"/>
  </mergeCells>
  <pageMargins left="1.5748031496062993" right="1.6535433070866143" top="0.59055118110236227" bottom="2.2834645669291338"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zoomScale="140" zoomScaleNormal="140" workbookViewId="0">
      <selection activeCell="G25" sqref="G25"/>
    </sheetView>
  </sheetViews>
  <sheetFormatPr baseColWidth="10" defaultRowHeight="12.75" x14ac:dyDescent="0.2"/>
  <cols>
    <col min="1" max="1" width="0.5703125" style="11" customWidth="1"/>
    <col min="2" max="2" width="45.28515625" style="11" customWidth="1"/>
    <col min="3" max="4" width="6.42578125" style="11" customWidth="1"/>
    <col min="5" max="5" width="6.85546875" style="11" customWidth="1"/>
  </cols>
  <sheetData>
    <row r="1" spans="1:5" ht="12" customHeight="1" x14ac:dyDescent="0.2">
      <c r="A1" s="126" t="s">
        <v>94</v>
      </c>
      <c r="B1" s="126"/>
      <c r="C1" s="126"/>
      <c r="D1" s="126"/>
      <c r="E1" s="126"/>
    </row>
    <row r="2" spans="1:5" ht="12" customHeight="1" x14ac:dyDescent="0.2">
      <c r="A2" s="126" t="s">
        <v>6</v>
      </c>
      <c r="B2" s="126"/>
      <c r="C2" s="126"/>
      <c r="D2" s="126"/>
      <c r="E2" s="126"/>
    </row>
    <row r="3" spans="1:5" ht="12" customHeight="1" x14ac:dyDescent="0.2">
      <c r="A3" s="126" t="s">
        <v>7</v>
      </c>
      <c r="B3" s="126"/>
      <c r="C3" s="126"/>
      <c r="D3" s="126"/>
      <c r="E3" s="126"/>
    </row>
    <row r="4" spans="1:5" ht="12" customHeight="1" x14ac:dyDescent="0.2">
      <c r="A4" s="124" t="s">
        <v>9</v>
      </c>
      <c r="B4" s="124"/>
      <c r="C4" s="124"/>
      <c r="D4" s="124"/>
      <c r="E4" s="124"/>
    </row>
    <row r="5" spans="1:5" ht="4.5" customHeight="1" x14ac:dyDescent="0.2">
      <c r="A5" s="125"/>
      <c r="B5" s="125"/>
      <c r="C5" s="125"/>
      <c r="D5" s="125"/>
      <c r="E5" s="125"/>
    </row>
    <row r="6" spans="1:5" ht="11.25" customHeight="1" x14ac:dyDescent="0.2">
      <c r="A6" s="112" t="s">
        <v>0</v>
      </c>
      <c r="B6" s="113"/>
      <c r="C6" s="120">
        <v>2022</v>
      </c>
      <c r="D6" s="121"/>
      <c r="E6" s="122"/>
    </row>
    <row r="7" spans="1:5" ht="11.25" customHeight="1" x14ac:dyDescent="0.2">
      <c r="A7" s="114"/>
      <c r="B7" s="115"/>
      <c r="C7" s="28" t="s">
        <v>39</v>
      </c>
      <c r="D7" s="29" t="s">
        <v>1</v>
      </c>
      <c r="E7" s="28" t="s">
        <v>93</v>
      </c>
    </row>
    <row r="8" spans="1:5" ht="2.25" customHeight="1" x14ac:dyDescent="0.2">
      <c r="A8" s="13"/>
      <c r="B8" s="14"/>
      <c r="C8" s="7"/>
      <c r="D8" s="7"/>
      <c r="E8" s="8"/>
    </row>
    <row r="9" spans="1:5" ht="10.5" customHeight="1" x14ac:dyDescent="0.2">
      <c r="A9" s="13"/>
      <c r="B9" s="18" t="s">
        <v>27</v>
      </c>
      <c r="C9" s="96">
        <v>140.43239836000001</v>
      </c>
      <c r="D9" s="96">
        <v>93.621598906666676</v>
      </c>
      <c r="E9" s="91">
        <v>234.05399726666667</v>
      </c>
    </row>
    <row r="10" spans="1:5" ht="10.5" customHeight="1" x14ac:dyDescent="0.2">
      <c r="A10" s="13"/>
      <c r="B10" s="16" t="s">
        <v>76</v>
      </c>
      <c r="C10" s="95">
        <v>24.502930200000002</v>
      </c>
      <c r="D10" s="95">
        <v>16.335286800000006</v>
      </c>
      <c r="E10" s="92">
        <v>40.838217000000007</v>
      </c>
    </row>
    <row r="11" spans="1:5" ht="21" customHeight="1" x14ac:dyDescent="0.2">
      <c r="A11" s="13"/>
      <c r="B11" s="89" t="s">
        <v>77</v>
      </c>
      <c r="C11" s="97">
        <v>99.402279519999993</v>
      </c>
      <c r="D11" s="97">
        <v>66.268186346666667</v>
      </c>
      <c r="E11" s="93">
        <v>165.67046586666669</v>
      </c>
    </row>
    <row r="12" spans="1:5" ht="10.5" customHeight="1" x14ac:dyDescent="0.2">
      <c r="A12" s="13"/>
      <c r="B12" s="18" t="s">
        <v>85</v>
      </c>
      <c r="C12" s="96">
        <v>10.840560180000002</v>
      </c>
      <c r="D12" s="96">
        <v>7.2270401200000016</v>
      </c>
      <c r="E12" s="91">
        <v>18.067600300000006</v>
      </c>
    </row>
    <row r="13" spans="1:5" ht="10.5" customHeight="1" x14ac:dyDescent="0.2">
      <c r="A13" s="13"/>
      <c r="B13" s="18" t="s">
        <v>86</v>
      </c>
      <c r="C13" s="96">
        <v>91.528462739999981</v>
      </c>
      <c r="D13" s="96">
        <v>61.018975159999997</v>
      </c>
      <c r="E13" s="91">
        <v>152.54743789999998</v>
      </c>
    </row>
    <row r="14" spans="1:5" ht="10.5" customHeight="1" x14ac:dyDescent="0.2">
      <c r="A14" s="13"/>
      <c r="B14" s="16" t="s">
        <v>87</v>
      </c>
      <c r="C14" s="95">
        <v>55.594593519999997</v>
      </c>
      <c r="D14" s="95">
        <v>37.063062346666662</v>
      </c>
      <c r="E14" s="92">
        <v>92.657655866666659</v>
      </c>
    </row>
    <row r="15" spans="1:5" ht="10.5" customHeight="1" x14ac:dyDescent="0.2">
      <c r="A15" s="13"/>
      <c r="B15" s="18" t="s">
        <v>59</v>
      </c>
      <c r="C15" s="96">
        <v>51.244823980000014</v>
      </c>
      <c r="D15" s="96">
        <v>34.163215986666671</v>
      </c>
      <c r="E15" s="91">
        <v>85.408039966666678</v>
      </c>
    </row>
    <row r="16" spans="1:5" ht="10.5" customHeight="1" x14ac:dyDescent="0.2">
      <c r="A16" s="13"/>
      <c r="B16" s="18" t="s">
        <v>32</v>
      </c>
      <c r="C16" s="96">
        <v>73.107352609999992</v>
      </c>
      <c r="D16" s="96">
        <v>31.331722547142856</v>
      </c>
      <c r="E16" s="91">
        <v>104.43907515714287</v>
      </c>
    </row>
    <row r="17" spans="1:5" ht="21" customHeight="1" x14ac:dyDescent="0.2">
      <c r="A17" s="13"/>
      <c r="B17" s="78" t="s">
        <v>88</v>
      </c>
      <c r="C17" s="98">
        <v>23.384044289999999</v>
      </c>
      <c r="D17" s="98">
        <v>10.021733267142857</v>
      </c>
      <c r="E17" s="94">
        <v>33.405777557142855</v>
      </c>
    </row>
    <row r="18" spans="1:5" ht="21" customHeight="1" x14ac:dyDescent="0.2">
      <c r="A18" s="13"/>
      <c r="B18" s="78" t="s">
        <v>89</v>
      </c>
      <c r="C18" s="98">
        <v>54.484745950000004</v>
      </c>
      <c r="D18" s="98">
        <v>36.323163966666669</v>
      </c>
      <c r="E18" s="94">
        <v>90.807909916666674</v>
      </c>
    </row>
    <row r="19" spans="1:5" ht="10.5" customHeight="1" x14ac:dyDescent="0.2">
      <c r="A19" s="13"/>
      <c r="B19" s="18" t="s">
        <v>90</v>
      </c>
      <c r="C19" s="96">
        <v>140.53281718</v>
      </c>
      <c r="D19" s="96">
        <v>93.688544786666696</v>
      </c>
      <c r="E19" s="91">
        <v>234.22136196666671</v>
      </c>
    </row>
    <row r="20" spans="1:5" ht="21.75" customHeight="1" x14ac:dyDescent="0.2">
      <c r="A20" s="13"/>
      <c r="B20" s="78" t="s">
        <v>91</v>
      </c>
      <c r="C20" s="98">
        <v>55.292774330000007</v>
      </c>
      <c r="D20" s="98">
        <v>36.861849553333336</v>
      </c>
      <c r="E20" s="94">
        <v>92.154623883333343</v>
      </c>
    </row>
    <row r="21" spans="1:5" ht="10.5" customHeight="1" x14ac:dyDescent="0.2">
      <c r="A21" s="13"/>
      <c r="B21" s="18" t="s">
        <v>5</v>
      </c>
      <c r="C21" s="96">
        <v>944.88925200000006</v>
      </c>
      <c r="D21" s="96">
        <v>606.95220801428582</v>
      </c>
      <c r="E21" s="99">
        <v>1551.841733214286</v>
      </c>
    </row>
    <row r="22" spans="1:5" ht="2.25" customHeight="1" x14ac:dyDescent="0.2">
      <c r="A22" s="21"/>
      <c r="B22" s="67"/>
      <c r="C22" s="35"/>
      <c r="D22" s="35"/>
      <c r="E22" s="36"/>
    </row>
    <row r="23" spans="1:5" ht="12" customHeight="1" x14ac:dyDescent="0.2">
      <c r="A23" s="63"/>
      <c r="B23" s="22"/>
      <c r="C23" s="23"/>
      <c r="D23" s="23"/>
      <c r="E23" s="23"/>
    </row>
    <row r="24" spans="1:5" ht="9.75" customHeight="1" x14ac:dyDescent="0.2">
      <c r="B24" s="3"/>
      <c r="C24" s="10"/>
      <c r="D24" s="10"/>
      <c r="E24" s="43" t="s">
        <v>55</v>
      </c>
    </row>
    <row r="25" spans="1:5" x14ac:dyDescent="0.2">
      <c r="B25" s="31"/>
      <c r="C25" s="32"/>
      <c r="D25" s="32"/>
      <c r="E25" s="32"/>
    </row>
    <row r="26" spans="1:5" x14ac:dyDescent="0.2">
      <c r="A26" s="75"/>
      <c r="B26" s="74"/>
      <c r="C26"/>
      <c r="D26"/>
      <c r="E26"/>
    </row>
    <row r="27" spans="1:5" x14ac:dyDescent="0.2">
      <c r="A27" s="49" t="s">
        <v>46</v>
      </c>
      <c r="B27"/>
      <c r="C27"/>
      <c r="D27"/>
      <c r="E27"/>
    </row>
    <row r="28" spans="1:5" x14ac:dyDescent="0.2">
      <c r="A28"/>
      <c r="B28"/>
      <c r="C28"/>
      <c r="D28"/>
      <c r="E28"/>
    </row>
    <row r="29" spans="1:5" x14ac:dyDescent="0.2">
      <c r="A29"/>
      <c r="B29"/>
      <c r="C29"/>
      <c r="D29"/>
      <c r="E29"/>
    </row>
    <row r="30" spans="1:5" x14ac:dyDescent="0.2">
      <c r="A30"/>
      <c r="B30"/>
      <c r="C30"/>
      <c r="D30"/>
      <c r="E30"/>
    </row>
    <row r="31" spans="1:5" x14ac:dyDescent="0.2">
      <c r="A31"/>
      <c r="B31"/>
      <c r="C31"/>
      <c r="D31"/>
      <c r="E31"/>
    </row>
    <row r="32" spans="1:5" x14ac:dyDescent="0.2">
      <c r="A32"/>
      <c r="B32"/>
      <c r="C32"/>
      <c r="D32"/>
      <c r="E32"/>
    </row>
    <row r="33" spans="1:5" x14ac:dyDescent="0.2">
      <c r="A33"/>
      <c r="B33"/>
      <c r="C33"/>
      <c r="D33"/>
      <c r="E33"/>
    </row>
    <row r="34" spans="1:5" x14ac:dyDescent="0.2">
      <c r="A34"/>
      <c r="B34"/>
      <c r="C34"/>
      <c r="D34"/>
      <c r="E34"/>
    </row>
    <row r="35" spans="1:5" x14ac:dyDescent="0.2">
      <c r="A35"/>
      <c r="B35"/>
      <c r="C35"/>
      <c r="D35"/>
      <c r="E35"/>
    </row>
    <row r="36" spans="1:5" x14ac:dyDescent="0.2">
      <c r="A36"/>
      <c r="B36"/>
      <c r="C36"/>
      <c r="D36"/>
      <c r="E36"/>
    </row>
    <row r="37" spans="1:5" x14ac:dyDescent="0.2">
      <c r="A37"/>
      <c r="B37"/>
      <c r="C37"/>
      <c r="D37"/>
      <c r="E37"/>
    </row>
    <row r="38" spans="1:5" x14ac:dyDescent="0.2">
      <c r="A38"/>
      <c r="B38"/>
      <c r="C38"/>
      <c r="D38"/>
      <c r="E38"/>
    </row>
    <row r="39" spans="1:5" x14ac:dyDescent="0.2">
      <c r="A39"/>
      <c r="B39"/>
      <c r="C39"/>
      <c r="D39"/>
      <c r="E39"/>
    </row>
    <row r="40" spans="1:5" x14ac:dyDescent="0.2">
      <c r="A40"/>
      <c r="B40"/>
      <c r="C40"/>
      <c r="D40"/>
      <c r="E40"/>
    </row>
    <row r="41" spans="1:5" x14ac:dyDescent="0.2">
      <c r="A41"/>
      <c r="B41"/>
      <c r="C41"/>
      <c r="D41"/>
      <c r="E41"/>
    </row>
    <row r="42" spans="1:5" x14ac:dyDescent="0.2">
      <c r="A42"/>
      <c r="B42"/>
      <c r="C42"/>
      <c r="D42"/>
      <c r="E42"/>
    </row>
    <row r="43" spans="1:5" x14ac:dyDescent="0.2">
      <c r="A43"/>
      <c r="B43"/>
      <c r="C43"/>
      <c r="D43"/>
      <c r="E43"/>
    </row>
    <row r="44" spans="1:5" x14ac:dyDescent="0.2">
      <c r="A44"/>
      <c r="B44"/>
      <c r="C44"/>
      <c r="D44"/>
      <c r="E44"/>
    </row>
    <row r="45" spans="1:5" x14ac:dyDescent="0.2">
      <c r="A45"/>
      <c r="B45"/>
      <c r="C45"/>
      <c r="D45"/>
      <c r="E45"/>
    </row>
    <row r="46" spans="1:5" x14ac:dyDescent="0.2">
      <c r="A46"/>
      <c r="B46"/>
      <c r="C46"/>
      <c r="D46"/>
      <c r="E46"/>
    </row>
    <row r="47" spans="1:5" x14ac:dyDescent="0.2">
      <c r="A47"/>
      <c r="B47"/>
      <c r="C47"/>
      <c r="D47"/>
      <c r="E47"/>
    </row>
    <row r="48" spans="1:5" x14ac:dyDescent="0.2">
      <c r="A48"/>
      <c r="B48"/>
      <c r="C48"/>
      <c r="D48"/>
      <c r="E48"/>
    </row>
    <row r="49" spans="1:5" x14ac:dyDescent="0.2">
      <c r="A49"/>
      <c r="B49"/>
      <c r="C49"/>
      <c r="D49"/>
      <c r="E49"/>
    </row>
    <row r="50" spans="1:5" x14ac:dyDescent="0.2">
      <c r="A50"/>
      <c r="B50"/>
      <c r="C50"/>
      <c r="D50"/>
      <c r="E50"/>
    </row>
    <row r="51" spans="1:5" x14ac:dyDescent="0.2">
      <c r="A51"/>
      <c r="B51"/>
      <c r="C51"/>
      <c r="D51"/>
      <c r="E51"/>
    </row>
    <row r="52" spans="1:5" x14ac:dyDescent="0.2">
      <c r="A52"/>
      <c r="B52"/>
      <c r="C52"/>
      <c r="D52"/>
      <c r="E52"/>
    </row>
    <row r="53" spans="1:5" x14ac:dyDescent="0.2">
      <c r="A53"/>
      <c r="B53"/>
      <c r="C53"/>
      <c r="D53"/>
      <c r="E53"/>
    </row>
    <row r="54" spans="1:5" x14ac:dyDescent="0.2">
      <c r="A54"/>
      <c r="B54"/>
      <c r="C54"/>
      <c r="D54"/>
      <c r="E54"/>
    </row>
    <row r="55" spans="1:5" x14ac:dyDescent="0.2">
      <c r="A55"/>
      <c r="B55"/>
      <c r="C55"/>
      <c r="D55"/>
      <c r="E55"/>
    </row>
    <row r="56" spans="1:5" x14ac:dyDescent="0.2">
      <c r="A56"/>
      <c r="B56"/>
      <c r="C56"/>
      <c r="D56"/>
      <c r="E56"/>
    </row>
    <row r="57" spans="1:5" x14ac:dyDescent="0.2">
      <c r="A57"/>
      <c r="B57"/>
      <c r="C57"/>
      <c r="D57"/>
      <c r="E57"/>
    </row>
    <row r="58" spans="1:5" x14ac:dyDescent="0.2">
      <c r="A58"/>
      <c r="B58"/>
      <c r="C58"/>
      <c r="D58"/>
      <c r="E58"/>
    </row>
    <row r="59" spans="1:5" x14ac:dyDescent="0.2">
      <c r="A59"/>
      <c r="B59"/>
      <c r="C59"/>
      <c r="D59"/>
      <c r="E59"/>
    </row>
    <row r="60" spans="1:5" x14ac:dyDescent="0.2">
      <c r="A60"/>
      <c r="B60"/>
      <c r="C60"/>
      <c r="D60"/>
      <c r="E60"/>
    </row>
    <row r="61" spans="1:5" x14ac:dyDescent="0.2">
      <c r="A61"/>
      <c r="B61"/>
      <c r="C61"/>
      <c r="D61"/>
      <c r="E61"/>
    </row>
    <row r="62" spans="1:5" x14ac:dyDescent="0.2">
      <c r="A62"/>
      <c r="B62"/>
      <c r="C62"/>
      <c r="D62"/>
      <c r="E62"/>
    </row>
    <row r="63" spans="1:5" x14ac:dyDescent="0.2">
      <c r="A63"/>
      <c r="B63"/>
      <c r="C63"/>
      <c r="D63"/>
      <c r="E63"/>
    </row>
    <row r="64" spans="1:5" x14ac:dyDescent="0.2">
      <c r="A64"/>
      <c r="B64"/>
      <c r="C64"/>
      <c r="D64"/>
      <c r="E64"/>
    </row>
    <row r="65" spans="1:5" x14ac:dyDescent="0.2">
      <c r="A65"/>
      <c r="B65"/>
      <c r="C65"/>
      <c r="D65"/>
      <c r="E65"/>
    </row>
    <row r="66" spans="1:5" x14ac:dyDescent="0.2">
      <c r="A66"/>
      <c r="B66"/>
      <c r="C66"/>
      <c r="D66"/>
      <c r="E66"/>
    </row>
    <row r="67" spans="1:5" x14ac:dyDescent="0.2">
      <c r="A67"/>
      <c r="B67"/>
      <c r="C67"/>
      <c r="D67"/>
      <c r="E67"/>
    </row>
    <row r="68" spans="1:5" x14ac:dyDescent="0.2">
      <c r="A68"/>
      <c r="B68"/>
      <c r="C68"/>
      <c r="D68"/>
      <c r="E68"/>
    </row>
    <row r="69" spans="1:5" x14ac:dyDescent="0.2">
      <c r="A69"/>
      <c r="B69"/>
      <c r="C69"/>
      <c r="D69"/>
      <c r="E69"/>
    </row>
    <row r="70" spans="1:5" x14ac:dyDescent="0.2">
      <c r="A70"/>
      <c r="B70"/>
      <c r="C70"/>
      <c r="D70"/>
      <c r="E70"/>
    </row>
    <row r="71" spans="1:5" x14ac:dyDescent="0.2">
      <c r="A71"/>
      <c r="B71"/>
      <c r="C71"/>
      <c r="D71"/>
      <c r="E71"/>
    </row>
    <row r="72" spans="1:5" x14ac:dyDescent="0.2">
      <c r="A72"/>
      <c r="B72"/>
      <c r="C72"/>
      <c r="D72"/>
      <c r="E72"/>
    </row>
    <row r="73" spans="1:5" x14ac:dyDescent="0.2">
      <c r="B73"/>
      <c r="C73"/>
      <c r="D73"/>
      <c r="E73"/>
    </row>
    <row r="74" spans="1:5" x14ac:dyDescent="0.2">
      <c r="B74"/>
      <c r="C74"/>
      <c r="D74"/>
      <c r="E74"/>
    </row>
    <row r="75" spans="1:5" x14ac:dyDescent="0.2">
      <c r="B75"/>
      <c r="C75"/>
      <c r="D75"/>
      <c r="E75"/>
    </row>
    <row r="76" spans="1:5" x14ac:dyDescent="0.2">
      <c r="B76"/>
      <c r="C76"/>
      <c r="D76"/>
      <c r="E76"/>
    </row>
    <row r="77" spans="1:5" x14ac:dyDescent="0.2">
      <c r="B77"/>
      <c r="C77"/>
      <c r="D77"/>
      <c r="E77"/>
    </row>
    <row r="78" spans="1:5" x14ac:dyDescent="0.2">
      <c r="B78"/>
      <c r="C78"/>
      <c r="D78"/>
      <c r="E78"/>
    </row>
    <row r="79" spans="1:5" x14ac:dyDescent="0.2">
      <c r="B79"/>
      <c r="C79"/>
      <c r="D79"/>
      <c r="E79"/>
    </row>
    <row r="80" spans="1:5" x14ac:dyDescent="0.2">
      <c r="B80"/>
      <c r="C80"/>
      <c r="D80"/>
      <c r="E80"/>
    </row>
    <row r="81" spans="2:5" x14ac:dyDescent="0.2">
      <c r="B81"/>
      <c r="C81"/>
      <c r="D81"/>
      <c r="E81"/>
    </row>
    <row r="82" spans="2:5" x14ac:dyDescent="0.2">
      <c r="B82"/>
      <c r="C82"/>
      <c r="D82"/>
      <c r="E82"/>
    </row>
    <row r="83" spans="2:5" x14ac:dyDescent="0.2">
      <c r="B83"/>
      <c r="C83"/>
      <c r="D83"/>
      <c r="E83"/>
    </row>
    <row r="84" spans="2:5" x14ac:dyDescent="0.2">
      <c r="B84"/>
      <c r="C84"/>
      <c r="D84"/>
      <c r="E84"/>
    </row>
    <row r="85" spans="2:5" x14ac:dyDescent="0.2">
      <c r="B85"/>
      <c r="C85"/>
      <c r="D85"/>
      <c r="E85"/>
    </row>
    <row r="86" spans="2:5" x14ac:dyDescent="0.2">
      <c r="B86"/>
      <c r="C86"/>
      <c r="D86"/>
      <c r="E86"/>
    </row>
    <row r="87" spans="2:5" x14ac:dyDescent="0.2">
      <c r="B87"/>
      <c r="C87"/>
      <c r="D87"/>
      <c r="E87"/>
    </row>
    <row r="88" spans="2:5" x14ac:dyDescent="0.2">
      <c r="B88"/>
      <c r="C88"/>
      <c r="D88"/>
      <c r="E88"/>
    </row>
    <row r="89" spans="2:5" x14ac:dyDescent="0.2">
      <c r="B89"/>
      <c r="C89"/>
      <c r="D89"/>
      <c r="E89"/>
    </row>
    <row r="90" spans="2:5" x14ac:dyDescent="0.2">
      <c r="B90"/>
      <c r="C90"/>
      <c r="D90"/>
      <c r="E90"/>
    </row>
    <row r="91" spans="2:5" x14ac:dyDescent="0.2">
      <c r="B91"/>
      <c r="C91"/>
      <c r="D91"/>
      <c r="E91"/>
    </row>
    <row r="92" spans="2:5" x14ac:dyDescent="0.2">
      <c r="B92"/>
      <c r="C92"/>
      <c r="D92"/>
      <c r="E92"/>
    </row>
    <row r="93" spans="2:5" x14ac:dyDescent="0.2">
      <c r="B93"/>
      <c r="C93"/>
      <c r="D93"/>
      <c r="E93"/>
    </row>
    <row r="94" spans="2:5" x14ac:dyDescent="0.2">
      <c r="B94"/>
      <c r="C94"/>
      <c r="D94"/>
      <c r="E94"/>
    </row>
    <row r="95" spans="2:5" x14ac:dyDescent="0.2">
      <c r="B95"/>
      <c r="C95"/>
      <c r="D95"/>
      <c r="E95"/>
    </row>
    <row r="96" spans="2:5" x14ac:dyDescent="0.2">
      <c r="B96"/>
      <c r="C96"/>
      <c r="D96"/>
      <c r="E96"/>
    </row>
    <row r="97" spans="2:5" x14ac:dyDescent="0.2">
      <c r="B97"/>
      <c r="C97"/>
      <c r="D97"/>
      <c r="E97"/>
    </row>
    <row r="98" spans="2:5" x14ac:dyDescent="0.2">
      <c r="B98"/>
      <c r="C98"/>
      <c r="D98"/>
      <c r="E98"/>
    </row>
    <row r="99" spans="2:5" x14ac:dyDescent="0.2">
      <c r="B99"/>
      <c r="C99"/>
      <c r="D99"/>
      <c r="E99"/>
    </row>
    <row r="100" spans="2:5" x14ac:dyDescent="0.2">
      <c r="B100"/>
      <c r="C100"/>
      <c r="D100"/>
      <c r="E100"/>
    </row>
    <row r="101" spans="2:5" x14ac:dyDescent="0.2">
      <c r="B101"/>
      <c r="C101"/>
      <c r="D101"/>
      <c r="E101"/>
    </row>
    <row r="102" spans="2:5" x14ac:dyDescent="0.2">
      <c r="B102"/>
      <c r="C102"/>
      <c r="D102"/>
      <c r="E102"/>
    </row>
    <row r="103" spans="2:5" x14ac:dyDescent="0.2">
      <c r="B103"/>
      <c r="C103"/>
      <c r="D103"/>
      <c r="E103"/>
    </row>
    <row r="104" spans="2:5" x14ac:dyDescent="0.2">
      <c r="B104"/>
      <c r="C104"/>
      <c r="D104"/>
      <c r="E104"/>
    </row>
    <row r="105" spans="2:5" x14ac:dyDescent="0.2">
      <c r="B105"/>
      <c r="C105"/>
      <c r="D105"/>
      <c r="E105"/>
    </row>
    <row r="106" spans="2:5" x14ac:dyDescent="0.2">
      <c r="B106"/>
      <c r="C106"/>
      <c r="D106"/>
      <c r="E106"/>
    </row>
    <row r="107" spans="2:5" x14ac:dyDescent="0.2">
      <c r="B107"/>
      <c r="C107"/>
      <c r="D107"/>
      <c r="E107"/>
    </row>
    <row r="108" spans="2:5" x14ac:dyDescent="0.2">
      <c r="B108"/>
      <c r="C108"/>
      <c r="D108"/>
      <c r="E108"/>
    </row>
  </sheetData>
  <mergeCells count="7">
    <mergeCell ref="A6:B7"/>
    <mergeCell ref="C6:E6"/>
    <mergeCell ref="A1:E1"/>
    <mergeCell ref="A2:E2"/>
    <mergeCell ref="A3:E3"/>
    <mergeCell ref="A4:E4"/>
    <mergeCell ref="A5:E5"/>
  </mergeCells>
  <pageMargins left="1.5748031496062993" right="1.6535433070866143" top="0.59055118110236227" bottom="2.2834645669291338" header="0.51181102362204722" footer="0.5118110236220472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zoomScale="140" zoomScaleNormal="140" workbookViewId="0">
      <selection sqref="A1:E1"/>
    </sheetView>
  </sheetViews>
  <sheetFormatPr baseColWidth="10" defaultRowHeight="12.75" x14ac:dyDescent="0.2"/>
  <cols>
    <col min="1" max="1" width="0.5703125" style="11" customWidth="1"/>
    <col min="2" max="2" width="45.28515625" style="11" customWidth="1"/>
    <col min="3" max="4" width="6.42578125" style="11" customWidth="1"/>
    <col min="5" max="5" width="6.85546875" style="11" customWidth="1"/>
  </cols>
  <sheetData>
    <row r="1" spans="1:5" ht="12.75" customHeight="1" x14ac:dyDescent="0.2">
      <c r="A1" s="123" t="s">
        <v>69</v>
      </c>
      <c r="B1" s="123"/>
      <c r="C1" s="123"/>
      <c r="D1" s="123"/>
      <c r="E1" s="123"/>
    </row>
    <row r="2" spans="1:5" ht="13.5" customHeight="1" x14ac:dyDescent="0.2">
      <c r="A2" s="123" t="s">
        <v>6</v>
      </c>
      <c r="B2" s="123"/>
      <c r="C2" s="123"/>
      <c r="D2" s="123"/>
      <c r="E2" s="123"/>
    </row>
    <row r="3" spans="1:5" ht="13.5" customHeight="1" x14ac:dyDescent="0.2">
      <c r="A3" s="123" t="s">
        <v>7</v>
      </c>
      <c r="B3" s="123"/>
      <c r="C3" s="123"/>
      <c r="D3" s="123"/>
      <c r="E3" s="123"/>
    </row>
    <row r="4" spans="1:5" ht="12" customHeight="1" x14ac:dyDescent="0.2">
      <c r="A4" s="124" t="s">
        <v>9</v>
      </c>
      <c r="B4" s="124"/>
      <c r="C4" s="124"/>
      <c r="D4" s="124"/>
      <c r="E4" s="124"/>
    </row>
    <row r="5" spans="1:5" ht="4.5" customHeight="1" x14ac:dyDescent="0.2">
      <c r="A5" s="125"/>
      <c r="B5" s="125"/>
      <c r="C5" s="125"/>
      <c r="D5" s="125"/>
      <c r="E5" s="125"/>
    </row>
    <row r="6" spans="1:5" x14ac:dyDescent="0.2">
      <c r="A6" s="112" t="s">
        <v>0</v>
      </c>
      <c r="B6" s="113"/>
      <c r="C6" s="120">
        <v>2021</v>
      </c>
      <c r="D6" s="121"/>
      <c r="E6" s="122"/>
    </row>
    <row r="7" spans="1:5" x14ac:dyDescent="0.2">
      <c r="A7" s="114"/>
      <c r="B7" s="115"/>
      <c r="C7" s="28" t="s">
        <v>39</v>
      </c>
      <c r="D7" s="29" t="s">
        <v>1</v>
      </c>
      <c r="E7" s="28" t="s">
        <v>93</v>
      </c>
    </row>
    <row r="8" spans="1:5" ht="2.25" customHeight="1" x14ac:dyDescent="0.2">
      <c r="A8" s="13"/>
      <c r="B8" s="14"/>
      <c r="C8" s="7"/>
      <c r="D8" s="7"/>
      <c r="E8" s="8"/>
    </row>
    <row r="9" spans="1:5" ht="10.5" customHeight="1" x14ac:dyDescent="0.2">
      <c r="A9" s="13"/>
      <c r="B9" s="18" t="s">
        <v>71</v>
      </c>
      <c r="C9" s="16"/>
      <c r="D9" s="16"/>
      <c r="E9" s="83"/>
    </row>
    <row r="10" spans="1:5" ht="10.5" customHeight="1" x14ac:dyDescent="0.2">
      <c r="A10" s="13"/>
      <c r="B10" s="16" t="s">
        <v>70</v>
      </c>
      <c r="C10" s="37">
        <v>0.67259999999999998</v>
      </c>
      <c r="D10" s="37">
        <v>0.44840000000000002</v>
      </c>
      <c r="E10" s="42">
        <v>1.121</v>
      </c>
    </row>
    <row r="11" spans="1:5" ht="10.5" customHeight="1" x14ac:dyDescent="0.2">
      <c r="A11" s="13"/>
      <c r="B11" s="16" t="s">
        <v>11</v>
      </c>
      <c r="C11" s="37">
        <v>1.3979999999999999</v>
      </c>
      <c r="D11" s="37">
        <v>0.93200000000000005</v>
      </c>
      <c r="E11" s="42">
        <v>2.33</v>
      </c>
    </row>
    <row r="12" spans="1:5" ht="10.5" customHeight="1" x14ac:dyDescent="0.2">
      <c r="A12" s="13"/>
      <c r="B12" s="16" t="s">
        <v>61</v>
      </c>
      <c r="C12" s="37">
        <v>47.894399999999997</v>
      </c>
      <c r="D12" s="37">
        <v>31.929600000000001</v>
      </c>
      <c r="E12" s="42">
        <v>79.823999999999998</v>
      </c>
    </row>
    <row r="13" spans="1:5" ht="10.5" customHeight="1" x14ac:dyDescent="0.2">
      <c r="A13" s="13"/>
      <c r="B13" s="16" t="s">
        <v>78</v>
      </c>
      <c r="C13" s="37">
        <v>5.6117999999999997</v>
      </c>
      <c r="D13" s="37">
        <v>3.7412000000000001</v>
      </c>
      <c r="E13" s="42">
        <v>9.3529999999999998</v>
      </c>
    </row>
    <row r="14" spans="1:5" ht="10.5" customHeight="1" x14ac:dyDescent="0.2">
      <c r="A14" s="13"/>
      <c r="B14" s="77" t="s">
        <v>92</v>
      </c>
      <c r="C14" s="81">
        <v>44.852999999999994</v>
      </c>
      <c r="D14" s="37">
        <v>29.902000000000001</v>
      </c>
      <c r="E14" s="42">
        <v>74.754999999999995</v>
      </c>
    </row>
    <row r="15" spans="1:5" ht="10.5" customHeight="1" x14ac:dyDescent="0.2">
      <c r="A15" s="13"/>
      <c r="B15" s="16" t="s">
        <v>79</v>
      </c>
      <c r="C15" s="37">
        <v>2.0357999999999996</v>
      </c>
      <c r="D15" s="37">
        <v>1.3572</v>
      </c>
      <c r="E15" s="42">
        <v>3.3929999999999998</v>
      </c>
    </row>
    <row r="16" spans="1:5" ht="10.5" customHeight="1" x14ac:dyDescent="0.2">
      <c r="A16" s="13"/>
      <c r="B16" s="16" t="s">
        <v>33</v>
      </c>
      <c r="C16" s="37">
        <v>4.8840000000000003</v>
      </c>
      <c r="D16" s="37">
        <v>3.2560000000000002</v>
      </c>
      <c r="E16" s="42">
        <v>8.14</v>
      </c>
    </row>
    <row r="17" spans="1:5" ht="10.5" customHeight="1" x14ac:dyDescent="0.2">
      <c r="A17" s="13"/>
      <c r="B17" s="16" t="s">
        <v>34</v>
      </c>
      <c r="C17" s="37">
        <v>13.072199999999999</v>
      </c>
      <c r="D17" s="37">
        <v>8.7148000000000003</v>
      </c>
      <c r="E17" s="42">
        <v>21.786999999999999</v>
      </c>
    </row>
    <row r="18" spans="1:5" ht="10.5" customHeight="1" x14ac:dyDescent="0.2">
      <c r="A18" s="13"/>
      <c r="B18" s="16" t="s">
        <v>60</v>
      </c>
      <c r="C18" s="37">
        <v>4.0127999999999995</v>
      </c>
      <c r="D18" s="37">
        <v>2.6752000000000002</v>
      </c>
      <c r="E18" s="42">
        <v>6.6879999999999997</v>
      </c>
    </row>
    <row r="19" spans="1:5" ht="10.5" customHeight="1" x14ac:dyDescent="0.2">
      <c r="A19" s="13"/>
      <c r="B19" s="17" t="s">
        <v>3</v>
      </c>
      <c r="C19" s="40">
        <v>124.43459999999999</v>
      </c>
      <c r="D19" s="40">
        <v>82.956400000000016</v>
      </c>
      <c r="E19" s="41">
        <v>207.39099999999999</v>
      </c>
    </row>
    <row r="20" spans="1:5" ht="2.25" customHeight="1" x14ac:dyDescent="0.2">
      <c r="A20" s="13"/>
      <c r="B20" s="67"/>
      <c r="C20" s="61"/>
      <c r="D20" s="62"/>
      <c r="E20" s="54"/>
    </row>
    <row r="21" spans="1:5" ht="10.5" customHeight="1" x14ac:dyDescent="0.2">
      <c r="A21" s="13"/>
      <c r="B21" s="18" t="s">
        <v>16</v>
      </c>
      <c r="C21" s="84"/>
      <c r="D21" s="85"/>
      <c r="E21" s="86"/>
    </row>
    <row r="22" spans="1:5" ht="10.5" customHeight="1" x14ac:dyDescent="0.2">
      <c r="A22" s="13"/>
      <c r="B22" s="16" t="s">
        <v>17</v>
      </c>
      <c r="C22" s="37">
        <v>39.768599999999999</v>
      </c>
      <c r="D22" s="37">
        <v>26.512400000000003</v>
      </c>
      <c r="E22" s="42">
        <v>66.281000000000006</v>
      </c>
    </row>
    <row r="23" spans="1:5" ht="10.5" customHeight="1" x14ac:dyDescent="0.2">
      <c r="A23" s="13"/>
      <c r="B23" s="77" t="s">
        <v>18</v>
      </c>
      <c r="C23" s="37">
        <v>3.4121999999999999</v>
      </c>
      <c r="D23" s="37">
        <v>2.2748000000000004</v>
      </c>
      <c r="E23" s="42">
        <v>5.6870000000000003</v>
      </c>
    </row>
    <row r="24" spans="1:5" ht="10.5" customHeight="1" x14ac:dyDescent="0.2">
      <c r="A24" s="13"/>
      <c r="B24" s="16" t="s">
        <v>19</v>
      </c>
      <c r="C24" s="37">
        <v>1.3446</v>
      </c>
      <c r="D24" s="37">
        <v>0.89640000000000009</v>
      </c>
      <c r="E24" s="42">
        <v>2.2410000000000001</v>
      </c>
    </row>
    <row r="25" spans="1:5" ht="10.5" customHeight="1" x14ac:dyDescent="0.2">
      <c r="A25" s="13"/>
      <c r="B25" s="18" t="s">
        <v>3</v>
      </c>
      <c r="C25" s="40">
        <v>44.525399999999998</v>
      </c>
      <c r="D25" s="40">
        <v>29.683600000000002</v>
      </c>
      <c r="E25" s="41">
        <v>74.209000000000003</v>
      </c>
    </row>
    <row r="26" spans="1:5" ht="2.25" customHeight="1" x14ac:dyDescent="0.2">
      <c r="A26" s="13"/>
      <c r="B26" s="67"/>
      <c r="C26" s="61"/>
      <c r="D26" s="62"/>
      <c r="E26" s="66"/>
    </row>
    <row r="27" spans="1:5" ht="10.5" customHeight="1" x14ac:dyDescent="0.2">
      <c r="A27" s="13"/>
      <c r="B27" s="18" t="s">
        <v>80</v>
      </c>
      <c r="C27" s="84"/>
      <c r="D27" s="85"/>
      <c r="E27" s="83"/>
    </row>
    <row r="28" spans="1:5" ht="21.75" customHeight="1" x14ac:dyDescent="0.2">
      <c r="A28" s="13"/>
      <c r="B28" s="53" t="s">
        <v>81</v>
      </c>
      <c r="C28" s="81">
        <v>16.041</v>
      </c>
      <c r="D28" s="81">
        <v>10.694000000000001</v>
      </c>
      <c r="E28" s="79">
        <v>26.734999999999999</v>
      </c>
    </row>
    <row r="29" spans="1:5" ht="21.75" customHeight="1" x14ac:dyDescent="0.2">
      <c r="A29" s="13"/>
      <c r="B29" s="77" t="s">
        <v>82</v>
      </c>
      <c r="C29" s="81">
        <v>0.10559999999999999</v>
      </c>
      <c r="D29" s="81">
        <v>7.0400000000000004E-2</v>
      </c>
      <c r="E29" s="79">
        <v>0.17599999999999999</v>
      </c>
    </row>
    <row r="30" spans="1:5" ht="10.5" customHeight="1" x14ac:dyDescent="0.2">
      <c r="A30" s="13"/>
      <c r="B30" s="18" t="s">
        <v>3</v>
      </c>
      <c r="C30" s="40">
        <v>16.146599999999999</v>
      </c>
      <c r="D30" s="40">
        <v>10.7644</v>
      </c>
      <c r="E30" s="41">
        <v>26.910999999999998</v>
      </c>
    </row>
    <row r="31" spans="1:5" ht="2.25" customHeight="1" x14ac:dyDescent="0.2">
      <c r="A31" s="13"/>
      <c r="B31" s="67"/>
      <c r="C31" s="61"/>
      <c r="D31" s="62"/>
      <c r="E31" s="66"/>
    </row>
    <row r="32" spans="1:5" ht="33" customHeight="1" x14ac:dyDescent="0.2">
      <c r="A32" s="13"/>
      <c r="B32" s="78" t="s">
        <v>83</v>
      </c>
      <c r="C32" s="84"/>
      <c r="D32" s="85"/>
      <c r="E32" s="83"/>
    </row>
    <row r="33" spans="1:5" ht="33" customHeight="1" x14ac:dyDescent="0.2">
      <c r="A33" s="13"/>
      <c r="B33" s="77" t="s">
        <v>72</v>
      </c>
      <c r="C33" s="81">
        <v>0.1512</v>
      </c>
      <c r="D33" s="81">
        <v>0.1008</v>
      </c>
      <c r="E33" s="79">
        <v>0.252</v>
      </c>
    </row>
    <row r="34" spans="1:5" ht="21.75" customHeight="1" x14ac:dyDescent="0.2">
      <c r="A34" s="13"/>
      <c r="B34" s="77" t="s">
        <v>73</v>
      </c>
      <c r="C34" s="81">
        <v>56.491800000000005</v>
      </c>
      <c r="D34" s="81">
        <v>37.661200000000001</v>
      </c>
      <c r="E34" s="79">
        <v>94.153000000000006</v>
      </c>
    </row>
    <row r="35" spans="1:5" ht="21.75" customHeight="1" x14ac:dyDescent="0.2">
      <c r="A35" s="13"/>
      <c r="B35" s="77" t="s">
        <v>74</v>
      </c>
      <c r="C35" s="81">
        <v>24.8688</v>
      </c>
      <c r="D35" s="81">
        <v>16.5792</v>
      </c>
      <c r="E35" s="79">
        <v>41.448</v>
      </c>
    </row>
    <row r="36" spans="1:5" ht="10.5" customHeight="1" x14ac:dyDescent="0.2">
      <c r="A36" s="13"/>
      <c r="B36" s="77" t="s">
        <v>63</v>
      </c>
      <c r="C36" s="37">
        <v>17.666999999999998</v>
      </c>
      <c r="D36" s="37">
        <v>11.778</v>
      </c>
      <c r="E36" s="42">
        <v>29.445</v>
      </c>
    </row>
    <row r="37" spans="1:5" ht="21.75" customHeight="1" x14ac:dyDescent="0.2">
      <c r="A37" s="13"/>
      <c r="B37" s="77" t="s">
        <v>75</v>
      </c>
      <c r="C37" s="81">
        <v>0.44159999999999999</v>
      </c>
      <c r="D37" s="81">
        <v>0.2944</v>
      </c>
      <c r="E37" s="79">
        <v>0.73599999999999999</v>
      </c>
    </row>
    <row r="38" spans="1:5" ht="10.5" customHeight="1" x14ac:dyDescent="0.2">
      <c r="A38" s="13"/>
      <c r="B38" s="77" t="s">
        <v>65</v>
      </c>
      <c r="C38" s="37">
        <v>3.5178000000000003</v>
      </c>
      <c r="D38" s="37">
        <v>2.3452000000000002</v>
      </c>
      <c r="E38" s="42">
        <v>5.8630000000000004</v>
      </c>
    </row>
    <row r="39" spans="1:5" ht="2.25" customHeight="1" x14ac:dyDescent="0.2">
      <c r="A39" s="13"/>
      <c r="B39" s="77"/>
      <c r="C39" s="37"/>
      <c r="D39" s="37"/>
      <c r="E39" s="42"/>
    </row>
    <row r="40" spans="1:5" ht="10.5" customHeight="1" x14ac:dyDescent="0.2">
      <c r="A40" s="13"/>
      <c r="B40" s="77" t="s">
        <v>66</v>
      </c>
      <c r="C40" s="37">
        <v>1.5234000000000001</v>
      </c>
      <c r="D40" s="37">
        <v>1.0156000000000001</v>
      </c>
      <c r="E40" s="76">
        <v>2.5390000000000001</v>
      </c>
    </row>
    <row r="41" spans="1:5" ht="2.25" customHeight="1" x14ac:dyDescent="0.2">
      <c r="A41" s="13"/>
      <c r="B41" s="77"/>
      <c r="C41" s="37"/>
      <c r="D41" s="37"/>
      <c r="E41" s="42"/>
    </row>
    <row r="42" spans="1:5" ht="10.5" customHeight="1" x14ac:dyDescent="0.2">
      <c r="A42" s="13"/>
      <c r="B42" s="77" t="s">
        <v>84</v>
      </c>
      <c r="C42" s="37">
        <v>13.3902</v>
      </c>
      <c r="D42" s="37">
        <v>8.9268000000000001</v>
      </c>
      <c r="E42" s="42">
        <v>22.317</v>
      </c>
    </row>
    <row r="43" spans="1:5" ht="10.5" customHeight="1" x14ac:dyDescent="0.2">
      <c r="A43" s="13"/>
      <c r="B43" s="77" t="s">
        <v>43</v>
      </c>
      <c r="C43" s="37">
        <v>5.7611999999999997</v>
      </c>
      <c r="D43" s="37">
        <v>3.8408000000000002</v>
      </c>
      <c r="E43" s="42">
        <v>9.6020000000000003</v>
      </c>
    </row>
    <row r="44" spans="1:5" ht="10.5" customHeight="1" x14ac:dyDescent="0.2">
      <c r="A44" s="13"/>
      <c r="B44" s="77" t="s">
        <v>67</v>
      </c>
      <c r="C44" s="37">
        <v>1.5336000000000001</v>
      </c>
      <c r="D44" s="37">
        <v>1.0224</v>
      </c>
      <c r="E44" s="42">
        <v>2.556</v>
      </c>
    </row>
    <row r="45" spans="1:5" ht="10.5" customHeight="1" x14ac:dyDescent="0.2">
      <c r="A45" s="82"/>
      <c r="B45" s="18" t="s">
        <v>3</v>
      </c>
      <c r="C45" s="40">
        <v>125.3466</v>
      </c>
      <c r="D45" s="40">
        <v>83.56440000000002</v>
      </c>
      <c r="E45" s="41">
        <v>208.911</v>
      </c>
    </row>
    <row r="46" spans="1:5" ht="2.25" customHeight="1" x14ac:dyDescent="0.2">
      <c r="A46" s="21"/>
      <c r="B46" s="67"/>
      <c r="C46" s="35"/>
      <c r="D46" s="35"/>
      <c r="E46" s="36"/>
    </row>
    <row r="47" spans="1:5" x14ac:dyDescent="0.2">
      <c r="A47" s="87" t="s">
        <v>95</v>
      </c>
      <c r="B47" s="22"/>
      <c r="C47" s="23"/>
      <c r="D47" s="23"/>
      <c r="E47" s="88" t="s">
        <v>96</v>
      </c>
    </row>
    <row r="48" spans="1:5" ht="2.25" customHeight="1" x14ac:dyDescent="0.2">
      <c r="A48" s="63"/>
      <c r="B48" s="3"/>
      <c r="C48" s="10"/>
      <c r="D48" s="10"/>
      <c r="E48" s="10"/>
    </row>
    <row r="49" spans="1:5" x14ac:dyDescent="0.2">
      <c r="B49" s="3"/>
      <c r="C49" s="10"/>
      <c r="D49" s="10"/>
      <c r="E49" s="43"/>
    </row>
    <row r="50" spans="1:5" x14ac:dyDescent="0.2">
      <c r="B50" s="31"/>
      <c r="C50" s="32"/>
      <c r="D50" s="32"/>
      <c r="E50" s="32"/>
    </row>
    <row r="51" spans="1:5" x14ac:dyDescent="0.2">
      <c r="A51" s="75"/>
      <c r="B51" s="74"/>
      <c r="C51"/>
      <c r="D51"/>
      <c r="E51"/>
    </row>
    <row r="52" spans="1:5" x14ac:dyDescent="0.2">
      <c r="A52" s="49" t="s">
        <v>46</v>
      </c>
      <c r="B52"/>
      <c r="C52"/>
      <c r="D52"/>
      <c r="E52"/>
    </row>
    <row r="53" spans="1:5" x14ac:dyDescent="0.2">
      <c r="A53"/>
      <c r="B53"/>
      <c r="C53"/>
      <c r="D53"/>
      <c r="E53"/>
    </row>
    <row r="54" spans="1:5" x14ac:dyDescent="0.2">
      <c r="A54"/>
      <c r="B54"/>
      <c r="C54"/>
      <c r="D54"/>
      <c r="E54"/>
    </row>
    <row r="55" spans="1:5" x14ac:dyDescent="0.2">
      <c r="A55"/>
      <c r="B55"/>
      <c r="C55"/>
      <c r="D55"/>
      <c r="E55"/>
    </row>
    <row r="56" spans="1:5" x14ac:dyDescent="0.2">
      <c r="A56"/>
      <c r="B56"/>
      <c r="C56"/>
      <c r="D56"/>
      <c r="E56"/>
    </row>
    <row r="57" spans="1:5" x14ac:dyDescent="0.2">
      <c r="A57"/>
      <c r="B57"/>
      <c r="C57"/>
      <c r="D57"/>
      <c r="E57"/>
    </row>
    <row r="58" spans="1:5" x14ac:dyDescent="0.2">
      <c r="A58"/>
      <c r="B58"/>
      <c r="C58"/>
      <c r="D58"/>
      <c r="E58"/>
    </row>
    <row r="59" spans="1:5" x14ac:dyDescent="0.2">
      <c r="A59"/>
      <c r="B59"/>
      <c r="C59"/>
      <c r="D59"/>
      <c r="E59"/>
    </row>
    <row r="60" spans="1:5" x14ac:dyDescent="0.2">
      <c r="A60"/>
      <c r="B60"/>
      <c r="C60"/>
      <c r="D60"/>
      <c r="E60"/>
    </row>
    <row r="61" spans="1:5" x14ac:dyDescent="0.2">
      <c r="A61"/>
      <c r="B61"/>
      <c r="C61"/>
      <c r="D61"/>
      <c r="E61"/>
    </row>
    <row r="62" spans="1:5" x14ac:dyDescent="0.2">
      <c r="A62"/>
      <c r="B62"/>
      <c r="C62"/>
      <c r="D62"/>
      <c r="E62"/>
    </row>
    <row r="63" spans="1:5" x14ac:dyDescent="0.2">
      <c r="A63"/>
      <c r="B63"/>
      <c r="C63"/>
      <c r="D63"/>
      <c r="E63"/>
    </row>
    <row r="64" spans="1:5" x14ac:dyDescent="0.2">
      <c r="A64"/>
      <c r="B64"/>
      <c r="C64"/>
      <c r="D64"/>
      <c r="E64"/>
    </row>
    <row r="65" spans="1:5" x14ac:dyDescent="0.2">
      <c r="A65"/>
      <c r="B65"/>
      <c r="C65"/>
      <c r="D65"/>
      <c r="E65"/>
    </row>
    <row r="66" spans="1:5" x14ac:dyDescent="0.2">
      <c r="A66"/>
      <c r="B66"/>
      <c r="C66"/>
      <c r="D66"/>
      <c r="E66"/>
    </row>
    <row r="67" spans="1:5" x14ac:dyDescent="0.2">
      <c r="A67"/>
      <c r="B67"/>
      <c r="C67"/>
      <c r="D67"/>
      <c r="E67"/>
    </row>
    <row r="68" spans="1:5" x14ac:dyDescent="0.2">
      <c r="A68"/>
      <c r="B68"/>
      <c r="C68"/>
      <c r="D68"/>
      <c r="E68"/>
    </row>
    <row r="69" spans="1:5" x14ac:dyDescent="0.2">
      <c r="A69"/>
      <c r="B69"/>
      <c r="C69"/>
      <c r="D69"/>
      <c r="E69"/>
    </row>
    <row r="70" spans="1:5" x14ac:dyDescent="0.2">
      <c r="A70"/>
      <c r="B70"/>
      <c r="C70"/>
      <c r="D70"/>
      <c r="E70"/>
    </row>
    <row r="71" spans="1:5" x14ac:dyDescent="0.2">
      <c r="A71"/>
      <c r="B71"/>
      <c r="C71"/>
      <c r="D71"/>
      <c r="E71"/>
    </row>
    <row r="72" spans="1:5" x14ac:dyDescent="0.2">
      <c r="A72"/>
      <c r="B72"/>
      <c r="C72"/>
      <c r="D72"/>
      <c r="E72"/>
    </row>
    <row r="73" spans="1:5" x14ac:dyDescent="0.2">
      <c r="A73"/>
      <c r="B73"/>
      <c r="C73"/>
      <c r="D73"/>
      <c r="E73"/>
    </row>
    <row r="74" spans="1:5" x14ac:dyDescent="0.2">
      <c r="A74"/>
      <c r="B74"/>
      <c r="C74"/>
      <c r="D74"/>
      <c r="E74"/>
    </row>
    <row r="75" spans="1:5" x14ac:dyDescent="0.2">
      <c r="A75"/>
      <c r="B75"/>
      <c r="C75"/>
      <c r="D75"/>
      <c r="E75"/>
    </row>
    <row r="76" spans="1:5" x14ac:dyDescent="0.2">
      <c r="A76"/>
      <c r="B76"/>
      <c r="C76"/>
      <c r="D76"/>
      <c r="E76"/>
    </row>
    <row r="77" spans="1:5" x14ac:dyDescent="0.2">
      <c r="A77"/>
      <c r="B77"/>
      <c r="C77"/>
      <c r="D77"/>
      <c r="E77"/>
    </row>
    <row r="78" spans="1:5" x14ac:dyDescent="0.2">
      <c r="A78"/>
      <c r="B78"/>
      <c r="C78"/>
      <c r="D78"/>
      <c r="E78"/>
    </row>
    <row r="79" spans="1:5" x14ac:dyDescent="0.2">
      <c r="A79"/>
      <c r="B79"/>
      <c r="C79"/>
      <c r="D79"/>
      <c r="E79"/>
    </row>
    <row r="80" spans="1:5" x14ac:dyDescent="0.2">
      <c r="A80"/>
      <c r="B80"/>
      <c r="C80"/>
      <c r="D80"/>
      <c r="E80"/>
    </row>
    <row r="81" spans="1:5" x14ac:dyDescent="0.2">
      <c r="A81"/>
      <c r="B81"/>
      <c r="C81"/>
      <c r="D81"/>
      <c r="E81"/>
    </row>
    <row r="82" spans="1:5" x14ac:dyDescent="0.2">
      <c r="A82"/>
      <c r="B82"/>
      <c r="C82"/>
      <c r="D82"/>
      <c r="E82"/>
    </row>
    <row r="83" spans="1:5" x14ac:dyDescent="0.2">
      <c r="A83"/>
      <c r="B83"/>
      <c r="C83"/>
      <c r="D83"/>
      <c r="E83"/>
    </row>
    <row r="84" spans="1:5" x14ac:dyDescent="0.2">
      <c r="A84"/>
      <c r="B84"/>
      <c r="C84"/>
      <c r="D84"/>
      <c r="E84"/>
    </row>
    <row r="85" spans="1:5" x14ac:dyDescent="0.2">
      <c r="A85"/>
      <c r="B85"/>
      <c r="C85"/>
      <c r="D85"/>
      <c r="E85"/>
    </row>
    <row r="86" spans="1:5" x14ac:dyDescent="0.2">
      <c r="A86"/>
      <c r="B86"/>
      <c r="C86"/>
      <c r="D86"/>
      <c r="E86"/>
    </row>
    <row r="87" spans="1:5" x14ac:dyDescent="0.2">
      <c r="A87"/>
      <c r="B87"/>
      <c r="C87"/>
      <c r="D87"/>
      <c r="E87"/>
    </row>
    <row r="88" spans="1:5" x14ac:dyDescent="0.2">
      <c r="A88"/>
      <c r="B88"/>
      <c r="C88"/>
      <c r="D88"/>
      <c r="E88"/>
    </row>
    <row r="89" spans="1:5" x14ac:dyDescent="0.2">
      <c r="A89"/>
      <c r="B89"/>
      <c r="C89"/>
      <c r="D89"/>
      <c r="E89"/>
    </row>
    <row r="90" spans="1:5" x14ac:dyDescent="0.2">
      <c r="A90"/>
      <c r="B90"/>
      <c r="C90"/>
      <c r="D90"/>
      <c r="E90"/>
    </row>
    <row r="91" spans="1:5" x14ac:dyDescent="0.2">
      <c r="A91"/>
      <c r="B91"/>
      <c r="C91"/>
      <c r="D91"/>
      <c r="E91"/>
    </row>
    <row r="92" spans="1:5" x14ac:dyDescent="0.2">
      <c r="A92"/>
      <c r="B92"/>
      <c r="C92"/>
      <c r="D92"/>
      <c r="E92"/>
    </row>
    <row r="93" spans="1:5" x14ac:dyDescent="0.2">
      <c r="A93"/>
      <c r="B93"/>
      <c r="C93"/>
      <c r="D93"/>
      <c r="E93"/>
    </row>
    <row r="94" spans="1:5" x14ac:dyDescent="0.2">
      <c r="A94"/>
      <c r="B94"/>
      <c r="C94"/>
      <c r="D94"/>
      <c r="E94"/>
    </row>
    <row r="95" spans="1:5" x14ac:dyDescent="0.2">
      <c r="A95"/>
      <c r="B95"/>
      <c r="C95"/>
      <c r="D95"/>
      <c r="E95"/>
    </row>
    <row r="96" spans="1:5" x14ac:dyDescent="0.2">
      <c r="A96"/>
      <c r="B96"/>
      <c r="C96"/>
      <c r="D96"/>
      <c r="E96"/>
    </row>
    <row r="97" spans="1:5" x14ac:dyDescent="0.2">
      <c r="A97"/>
      <c r="B97"/>
      <c r="C97"/>
      <c r="D97"/>
      <c r="E97"/>
    </row>
    <row r="98" spans="1:5" x14ac:dyDescent="0.2">
      <c r="B98"/>
      <c r="C98"/>
      <c r="D98"/>
      <c r="E98"/>
    </row>
    <row r="99" spans="1:5" x14ac:dyDescent="0.2">
      <c r="B99"/>
      <c r="C99"/>
      <c r="D99"/>
      <c r="E99"/>
    </row>
    <row r="100" spans="1:5" x14ac:dyDescent="0.2">
      <c r="B100"/>
      <c r="C100"/>
      <c r="D100"/>
      <c r="E100"/>
    </row>
    <row r="101" spans="1:5" x14ac:dyDescent="0.2">
      <c r="B101"/>
      <c r="C101"/>
      <c r="D101"/>
      <c r="E101"/>
    </row>
    <row r="102" spans="1:5" x14ac:dyDescent="0.2">
      <c r="B102"/>
      <c r="C102"/>
      <c r="D102"/>
      <c r="E102"/>
    </row>
    <row r="103" spans="1:5" x14ac:dyDescent="0.2">
      <c r="B103"/>
      <c r="C103"/>
      <c r="D103"/>
      <c r="E103"/>
    </row>
    <row r="104" spans="1:5" x14ac:dyDescent="0.2">
      <c r="B104"/>
      <c r="C104"/>
      <c r="D104"/>
      <c r="E104"/>
    </row>
    <row r="105" spans="1:5" x14ac:dyDescent="0.2">
      <c r="B105"/>
      <c r="C105"/>
      <c r="D105"/>
      <c r="E105"/>
    </row>
    <row r="106" spans="1:5" x14ac:dyDescent="0.2">
      <c r="B106"/>
      <c r="C106"/>
      <c r="D106"/>
      <c r="E106"/>
    </row>
    <row r="107" spans="1:5" x14ac:dyDescent="0.2">
      <c r="B107"/>
      <c r="C107"/>
      <c r="D107"/>
      <c r="E107"/>
    </row>
    <row r="108" spans="1:5" x14ac:dyDescent="0.2">
      <c r="B108"/>
      <c r="C108"/>
      <c r="D108"/>
      <c r="E108"/>
    </row>
    <row r="109" spans="1:5" x14ac:dyDescent="0.2">
      <c r="B109"/>
      <c r="C109"/>
      <c r="D109"/>
      <c r="E109"/>
    </row>
    <row r="110" spans="1:5" x14ac:dyDescent="0.2">
      <c r="B110"/>
      <c r="C110"/>
      <c r="D110"/>
      <c r="E110"/>
    </row>
    <row r="111" spans="1:5" x14ac:dyDescent="0.2">
      <c r="B111"/>
      <c r="C111"/>
      <c r="D111"/>
      <c r="E111"/>
    </row>
    <row r="112" spans="1:5" x14ac:dyDescent="0.2">
      <c r="B112"/>
      <c r="C112"/>
      <c r="D112"/>
      <c r="E112"/>
    </row>
    <row r="113" spans="2:5" x14ac:dyDescent="0.2">
      <c r="B113"/>
      <c r="C113"/>
      <c r="D113"/>
      <c r="E113"/>
    </row>
    <row r="114" spans="2:5" x14ac:dyDescent="0.2">
      <c r="B114"/>
      <c r="C114"/>
      <c r="D114"/>
      <c r="E114"/>
    </row>
    <row r="115" spans="2:5" x14ac:dyDescent="0.2">
      <c r="B115"/>
      <c r="C115"/>
      <c r="D115"/>
      <c r="E115"/>
    </row>
    <row r="116" spans="2:5" x14ac:dyDescent="0.2">
      <c r="B116"/>
      <c r="C116"/>
      <c r="D116"/>
      <c r="E116"/>
    </row>
    <row r="117" spans="2:5" x14ac:dyDescent="0.2">
      <c r="B117"/>
      <c r="C117"/>
      <c r="D117"/>
      <c r="E117"/>
    </row>
    <row r="118" spans="2:5" x14ac:dyDescent="0.2">
      <c r="B118"/>
      <c r="C118"/>
      <c r="D118"/>
      <c r="E118"/>
    </row>
    <row r="119" spans="2:5" x14ac:dyDescent="0.2">
      <c r="B119"/>
      <c r="C119"/>
      <c r="D119"/>
      <c r="E119"/>
    </row>
    <row r="120" spans="2:5" x14ac:dyDescent="0.2">
      <c r="B120"/>
      <c r="C120"/>
      <c r="D120"/>
      <c r="E120"/>
    </row>
    <row r="121" spans="2:5" x14ac:dyDescent="0.2">
      <c r="B121"/>
      <c r="C121"/>
      <c r="D121"/>
      <c r="E121"/>
    </row>
    <row r="122" spans="2:5" x14ac:dyDescent="0.2">
      <c r="B122"/>
      <c r="C122"/>
      <c r="D122"/>
      <c r="E122"/>
    </row>
    <row r="123" spans="2:5" x14ac:dyDescent="0.2">
      <c r="B123"/>
      <c r="C123"/>
      <c r="D123"/>
      <c r="E123"/>
    </row>
    <row r="124" spans="2:5" x14ac:dyDescent="0.2">
      <c r="B124"/>
      <c r="C124"/>
      <c r="D124"/>
      <c r="E124"/>
    </row>
    <row r="125" spans="2:5" x14ac:dyDescent="0.2">
      <c r="B125"/>
      <c r="C125"/>
      <c r="D125"/>
      <c r="E125"/>
    </row>
    <row r="126" spans="2:5" x14ac:dyDescent="0.2">
      <c r="B126"/>
      <c r="C126"/>
      <c r="D126"/>
      <c r="E126"/>
    </row>
    <row r="127" spans="2:5" x14ac:dyDescent="0.2">
      <c r="B127"/>
      <c r="C127"/>
      <c r="D127"/>
      <c r="E127"/>
    </row>
    <row r="128" spans="2:5" x14ac:dyDescent="0.2">
      <c r="B128"/>
      <c r="C128"/>
      <c r="D128"/>
      <c r="E128"/>
    </row>
    <row r="129" spans="2:5" x14ac:dyDescent="0.2">
      <c r="B129"/>
      <c r="C129"/>
      <c r="D129"/>
      <c r="E129"/>
    </row>
    <row r="130" spans="2:5" x14ac:dyDescent="0.2">
      <c r="B130"/>
      <c r="C130"/>
      <c r="D130"/>
      <c r="E130"/>
    </row>
    <row r="131" spans="2:5" x14ac:dyDescent="0.2">
      <c r="B131"/>
      <c r="C131"/>
      <c r="D131"/>
      <c r="E131"/>
    </row>
    <row r="132" spans="2:5" x14ac:dyDescent="0.2">
      <c r="B132"/>
      <c r="C132"/>
      <c r="D132"/>
      <c r="E132"/>
    </row>
    <row r="133" spans="2:5" x14ac:dyDescent="0.2">
      <c r="B133"/>
      <c r="C133"/>
      <c r="D133"/>
      <c r="E133"/>
    </row>
  </sheetData>
  <mergeCells count="7">
    <mergeCell ref="A6:B7"/>
    <mergeCell ref="C6:E6"/>
    <mergeCell ref="A1:E1"/>
    <mergeCell ref="A2:E2"/>
    <mergeCell ref="A3:E3"/>
    <mergeCell ref="A4:E4"/>
    <mergeCell ref="A5:E5"/>
  </mergeCells>
  <pageMargins left="1.5748031496062993" right="1.6535433070866143" top="0.59055118110236227" bottom="2.2834645669291338" header="0.51181102362204722" footer="0.5118110236220472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zoomScale="140" zoomScaleNormal="140" workbookViewId="0">
      <selection sqref="A1:E1"/>
    </sheetView>
  </sheetViews>
  <sheetFormatPr baseColWidth="10" defaultRowHeight="12.75" x14ac:dyDescent="0.2"/>
  <cols>
    <col min="1" max="1" width="0.5703125" style="11" customWidth="1"/>
    <col min="2" max="2" width="45.28515625" style="11" customWidth="1"/>
    <col min="3" max="4" width="6.42578125" style="11" customWidth="1"/>
    <col min="5" max="5" width="6.85546875" style="11" customWidth="1"/>
  </cols>
  <sheetData>
    <row r="1" spans="1:5" ht="12" customHeight="1" x14ac:dyDescent="0.2">
      <c r="A1" s="126" t="s">
        <v>94</v>
      </c>
      <c r="B1" s="126"/>
      <c r="C1" s="126"/>
      <c r="D1" s="126"/>
      <c r="E1" s="126"/>
    </row>
    <row r="2" spans="1:5" ht="12" customHeight="1" x14ac:dyDescent="0.2">
      <c r="A2" s="126" t="s">
        <v>6</v>
      </c>
      <c r="B2" s="126"/>
      <c r="C2" s="126"/>
      <c r="D2" s="126"/>
      <c r="E2" s="126"/>
    </row>
    <row r="3" spans="1:5" ht="12" customHeight="1" x14ac:dyDescent="0.2">
      <c r="A3" s="126" t="s">
        <v>7</v>
      </c>
      <c r="B3" s="126"/>
      <c r="C3" s="126"/>
      <c r="D3" s="126"/>
      <c r="E3" s="126"/>
    </row>
    <row r="4" spans="1:5" ht="12" customHeight="1" x14ac:dyDescent="0.2">
      <c r="A4" s="124" t="s">
        <v>9</v>
      </c>
      <c r="B4" s="124"/>
      <c r="C4" s="124"/>
      <c r="D4" s="124"/>
      <c r="E4" s="124"/>
    </row>
    <row r="5" spans="1:5" ht="4.5" customHeight="1" x14ac:dyDescent="0.2">
      <c r="A5" s="125"/>
      <c r="B5" s="125"/>
      <c r="C5" s="125"/>
      <c r="D5" s="125"/>
      <c r="E5" s="125"/>
    </row>
    <row r="6" spans="1:5" ht="11.25" customHeight="1" x14ac:dyDescent="0.2">
      <c r="A6" s="112" t="s">
        <v>0</v>
      </c>
      <c r="B6" s="113"/>
      <c r="C6" s="120">
        <v>2021</v>
      </c>
      <c r="D6" s="121"/>
      <c r="E6" s="122"/>
    </row>
    <row r="7" spans="1:5" ht="11.25" customHeight="1" x14ac:dyDescent="0.2">
      <c r="A7" s="114"/>
      <c r="B7" s="115"/>
      <c r="C7" s="28" t="s">
        <v>39</v>
      </c>
      <c r="D7" s="29" t="s">
        <v>1</v>
      </c>
      <c r="E7" s="28" t="s">
        <v>93</v>
      </c>
    </row>
    <row r="8" spans="1:5" ht="2.25" customHeight="1" x14ac:dyDescent="0.2">
      <c r="A8" s="13"/>
      <c r="B8" s="14"/>
      <c r="C8" s="7"/>
      <c r="D8" s="7"/>
      <c r="E8" s="8"/>
    </row>
    <row r="9" spans="1:5" ht="10.5" customHeight="1" x14ac:dyDescent="0.2">
      <c r="A9" s="13"/>
      <c r="B9" s="18" t="s">
        <v>27</v>
      </c>
      <c r="C9" s="40">
        <v>149.8776</v>
      </c>
      <c r="D9" s="40">
        <v>99.918400000000005</v>
      </c>
      <c r="E9" s="41">
        <v>249.79599999999999</v>
      </c>
    </row>
    <row r="10" spans="1:5" ht="10.5" customHeight="1" x14ac:dyDescent="0.2">
      <c r="A10" s="13"/>
      <c r="B10" s="16" t="s">
        <v>76</v>
      </c>
      <c r="C10" s="37">
        <v>23.3124</v>
      </c>
      <c r="D10" s="37">
        <v>15.541600000000001</v>
      </c>
      <c r="E10" s="42">
        <v>38.853999999999999</v>
      </c>
    </row>
    <row r="11" spans="1:5" ht="21" customHeight="1" x14ac:dyDescent="0.2">
      <c r="A11" s="13"/>
      <c r="B11" s="80" t="s">
        <v>77</v>
      </c>
      <c r="C11" s="81">
        <v>113.68859999999999</v>
      </c>
      <c r="D11" s="81">
        <v>75.792400000000001</v>
      </c>
      <c r="E11" s="79">
        <v>189.48099999999999</v>
      </c>
    </row>
    <row r="12" spans="1:5" ht="10.5" customHeight="1" x14ac:dyDescent="0.2">
      <c r="A12" s="13"/>
      <c r="B12" s="18" t="s">
        <v>85</v>
      </c>
      <c r="C12" s="40">
        <v>8.9477999999999991</v>
      </c>
      <c r="D12" s="40">
        <v>5.9652000000000003</v>
      </c>
      <c r="E12" s="41">
        <v>14.913</v>
      </c>
    </row>
    <row r="13" spans="1:5" ht="10.5" customHeight="1" x14ac:dyDescent="0.2">
      <c r="A13" s="13"/>
      <c r="B13" s="18" t="s">
        <v>86</v>
      </c>
      <c r="C13" s="40">
        <v>87.640799999999999</v>
      </c>
      <c r="D13" s="40">
        <v>58.427200000000006</v>
      </c>
      <c r="E13" s="41">
        <v>146.06800000000001</v>
      </c>
    </row>
    <row r="14" spans="1:5" ht="10.5" customHeight="1" x14ac:dyDescent="0.2">
      <c r="A14" s="13"/>
      <c r="B14" s="16" t="s">
        <v>87</v>
      </c>
      <c r="C14" s="37">
        <v>55.0854</v>
      </c>
      <c r="D14" s="37">
        <v>36.723599999999998</v>
      </c>
      <c r="E14" s="42">
        <v>91.808999999999997</v>
      </c>
    </row>
    <row r="15" spans="1:5" ht="10.5" customHeight="1" x14ac:dyDescent="0.2">
      <c r="A15" s="13"/>
      <c r="B15" s="18" t="s">
        <v>59</v>
      </c>
      <c r="C15" s="40">
        <v>56.529599999999995</v>
      </c>
      <c r="D15" s="40">
        <v>37.686399999999999</v>
      </c>
      <c r="E15" s="41">
        <v>94.215999999999994</v>
      </c>
    </row>
    <row r="16" spans="1:5" ht="10.5" customHeight="1" x14ac:dyDescent="0.2">
      <c r="A16" s="13"/>
      <c r="B16" s="18" t="s">
        <v>32</v>
      </c>
      <c r="C16" s="40">
        <v>77.338799999999992</v>
      </c>
      <c r="D16" s="40">
        <v>33.145199999999996</v>
      </c>
      <c r="E16" s="41">
        <v>110.48399999999999</v>
      </c>
    </row>
    <row r="17" spans="1:5" ht="21" customHeight="1" x14ac:dyDescent="0.2">
      <c r="A17" s="13"/>
      <c r="B17" s="78" t="s">
        <v>88</v>
      </c>
      <c r="C17" s="35">
        <v>23.793699999999998</v>
      </c>
      <c r="D17" s="35">
        <v>10.1973</v>
      </c>
      <c r="E17" s="36">
        <v>33.991</v>
      </c>
    </row>
    <row r="18" spans="1:5" ht="21" customHeight="1" x14ac:dyDescent="0.2">
      <c r="A18" s="13"/>
      <c r="B18" s="78" t="s">
        <v>89</v>
      </c>
      <c r="C18" s="35">
        <v>60.568799999999996</v>
      </c>
      <c r="D18" s="35">
        <v>40.379199999999997</v>
      </c>
      <c r="E18" s="36">
        <v>100.94799999999999</v>
      </c>
    </row>
    <row r="19" spans="1:5" ht="10.5" customHeight="1" x14ac:dyDescent="0.2">
      <c r="A19" s="13"/>
      <c r="B19" s="18" t="s">
        <v>90</v>
      </c>
      <c r="C19" s="40">
        <v>157.5444</v>
      </c>
      <c r="D19" s="40">
        <v>105.02960000000002</v>
      </c>
      <c r="E19" s="41">
        <v>262.57400000000001</v>
      </c>
    </row>
    <row r="20" spans="1:5" ht="21.75" customHeight="1" x14ac:dyDescent="0.2">
      <c r="A20" s="13"/>
      <c r="B20" s="78" t="s">
        <v>91</v>
      </c>
      <c r="C20" s="35">
        <v>58.2624</v>
      </c>
      <c r="D20" s="35">
        <v>38.8416</v>
      </c>
      <c r="E20" s="36">
        <v>97.103999999999999</v>
      </c>
    </row>
    <row r="21" spans="1:5" ht="10.5" customHeight="1" x14ac:dyDescent="0.2">
      <c r="A21" s="13"/>
      <c r="B21" s="18" t="s">
        <v>5</v>
      </c>
      <c r="C21" s="40">
        <v>990.95709999999974</v>
      </c>
      <c r="D21" s="40">
        <v>636.55889999999999</v>
      </c>
      <c r="E21" s="41">
        <v>1627.5160000000003</v>
      </c>
    </row>
    <row r="22" spans="1:5" ht="2.25" customHeight="1" x14ac:dyDescent="0.2">
      <c r="A22" s="21"/>
      <c r="B22" s="67"/>
      <c r="C22" s="35"/>
      <c r="D22" s="35"/>
      <c r="E22" s="36"/>
    </row>
    <row r="23" spans="1:5" ht="12" customHeight="1" x14ac:dyDescent="0.2">
      <c r="A23" s="63"/>
      <c r="B23" s="22"/>
      <c r="C23" s="23"/>
      <c r="D23" s="23"/>
      <c r="E23" s="23"/>
    </row>
    <row r="24" spans="1:5" ht="9.75" customHeight="1" x14ac:dyDescent="0.2">
      <c r="B24" s="3"/>
      <c r="C24" s="10"/>
      <c r="D24" s="10"/>
      <c r="E24" s="43" t="s">
        <v>55</v>
      </c>
    </row>
    <row r="25" spans="1:5" x14ac:dyDescent="0.2">
      <c r="B25" s="31"/>
      <c r="C25" s="32"/>
      <c r="D25" s="32"/>
      <c r="E25" s="32"/>
    </row>
    <row r="26" spans="1:5" x14ac:dyDescent="0.2">
      <c r="A26" s="75"/>
      <c r="B26" s="74"/>
      <c r="C26"/>
      <c r="D26"/>
      <c r="E26"/>
    </row>
    <row r="27" spans="1:5" x14ac:dyDescent="0.2">
      <c r="A27" s="49" t="s">
        <v>46</v>
      </c>
      <c r="B27"/>
      <c r="C27"/>
      <c r="D27"/>
      <c r="E27"/>
    </row>
    <row r="28" spans="1:5" x14ac:dyDescent="0.2">
      <c r="A28"/>
      <c r="B28"/>
      <c r="C28"/>
      <c r="D28"/>
      <c r="E28"/>
    </row>
    <row r="29" spans="1:5" x14ac:dyDescent="0.2">
      <c r="A29"/>
      <c r="B29"/>
      <c r="C29"/>
      <c r="D29"/>
      <c r="E29"/>
    </row>
    <row r="30" spans="1:5" x14ac:dyDescent="0.2">
      <c r="A30"/>
      <c r="B30"/>
      <c r="C30"/>
      <c r="D30"/>
      <c r="E30"/>
    </row>
    <row r="31" spans="1:5" x14ac:dyDescent="0.2">
      <c r="A31"/>
      <c r="B31"/>
      <c r="C31"/>
      <c r="D31"/>
      <c r="E31"/>
    </row>
    <row r="32" spans="1:5" x14ac:dyDescent="0.2">
      <c r="A32"/>
      <c r="B32"/>
      <c r="C32"/>
      <c r="D32"/>
      <c r="E32"/>
    </row>
    <row r="33" spans="1:5" x14ac:dyDescent="0.2">
      <c r="A33"/>
      <c r="B33"/>
      <c r="C33"/>
      <c r="D33"/>
      <c r="E33"/>
    </row>
    <row r="34" spans="1:5" x14ac:dyDescent="0.2">
      <c r="A34"/>
      <c r="B34"/>
      <c r="C34"/>
      <c r="D34"/>
      <c r="E34"/>
    </row>
    <row r="35" spans="1:5" x14ac:dyDescent="0.2">
      <c r="A35"/>
      <c r="B35"/>
      <c r="C35"/>
      <c r="D35"/>
      <c r="E35"/>
    </row>
    <row r="36" spans="1:5" x14ac:dyDescent="0.2">
      <c r="A36"/>
      <c r="B36"/>
      <c r="C36"/>
      <c r="D36"/>
      <c r="E36"/>
    </row>
    <row r="37" spans="1:5" x14ac:dyDescent="0.2">
      <c r="A37"/>
      <c r="B37"/>
      <c r="C37"/>
      <c r="D37"/>
      <c r="E37"/>
    </row>
    <row r="38" spans="1:5" x14ac:dyDescent="0.2">
      <c r="A38"/>
      <c r="B38"/>
      <c r="C38"/>
      <c r="D38"/>
      <c r="E38"/>
    </row>
    <row r="39" spans="1:5" x14ac:dyDescent="0.2">
      <c r="A39"/>
      <c r="B39"/>
      <c r="C39"/>
      <c r="D39"/>
      <c r="E39"/>
    </row>
    <row r="40" spans="1:5" x14ac:dyDescent="0.2">
      <c r="A40"/>
      <c r="B40"/>
      <c r="C40"/>
      <c r="D40"/>
      <c r="E40"/>
    </row>
    <row r="41" spans="1:5" x14ac:dyDescent="0.2">
      <c r="A41"/>
      <c r="B41"/>
      <c r="C41"/>
      <c r="D41"/>
      <c r="E41"/>
    </row>
    <row r="42" spans="1:5" x14ac:dyDescent="0.2">
      <c r="A42"/>
      <c r="B42"/>
      <c r="C42"/>
      <c r="D42"/>
      <c r="E42"/>
    </row>
    <row r="43" spans="1:5" x14ac:dyDescent="0.2">
      <c r="A43"/>
      <c r="B43"/>
      <c r="C43"/>
      <c r="D43"/>
      <c r="E43"/>
    </row>
    <row r="44" spans="1:5" x14ac:dyDescent="0.2">
      <c r="A44"/>
      <c r="B44"/>
      <c r="C44"/>
      <c r="D44"/>
      <c r="E44"/>
    </row>
    <row r="45" spans="1:5" x14ac:dyDescent="0.2">
      <c r="A45"/>
      <c r="B45"/>
      <c r="C45"/>
      <c r="D45"/>
      <c r="E45"/>
    </row>
    <row r="46" spans="1:5" x14ac:dyDescent="0.2">
      <c r="A46"/>
      <c r="B46"/>
      <c r="C46"/>
      <c r="D46"/>
      <c r="E46"/>
    </row>
    <row r="47" spans="1:5" x14ac:dyDescent="0.2">
      <c r="A47"/>
      <c r="B47"/>
      <c r="C47"/>
      <c r="D47"/>
      <c r="E47"/>
    </row>
    <row r="48" spans="1:5" x14ac:dyDescent="0.2">
      <c r="A48"/>
      <c r="B48"/>
      <c r="C48"/>
      <c r="D48"/>
      <c r="E48"/>
    </row>
    <row r="49" spans="1:5" x14ac:dyDescent="0.2">
      <c r="A49"/>
      <c r="B49"/>
      <c r="C49"/>
      <c r="D49"/>
      <c r="E49"/>
    </row>
    <row r="50" spans="1:5" x14ac:dyDescent="0.2">
      <c r="A50"/>
      <c r="B50"/>
      <c r="C50"/>
      <c r="D50"/>
      <c r="E50"/>
    </row>
    <row r="51" spans="1:5" x14ac:dyDescent="0.2">
      <c r="A51"/>
      <c r="B51"/>
      <c r="C51"/>
      <c r="D51"/>
      <c r="E51"/>
    </row>
    <row r="52" spans="1:5" x14ac:dyDescent="0.2">
      <c r="A52"/>
      <c r="B52"/>
      <c r="C52"/>
      <c r="D52"/>
      <c r="E52"/>
    </row>
    <row r="53" spans="1:5" x14ac:dyDescent="0.2">
      <c r="A53"/>
      <c r="B53"/>
      <c r="C53"/>
      <c r="D53"/>
      <c r="E53"/>
    </row>
    <row r="54" spans="1:5" x14ac:dyDescent="0.2">
      <c r="A54"/>
      <c r="B54"/>
      <c r="C54"/>
      <c r="D54"/>
      <c r="E54"/>
    </row>
    <row r="55" spans="1:5" x14ac:dyDescent="0.2">
      <c r="A55"/>
      <c r="B55"/>
      <c r="C55"/>
      <c r="D55"/>
      <c r="E55"/>
    </row>
    <row r="56" spans="1:5" x14ac:dyDescent="0.2">
      <c r="A56"/>
      <c r="B56"/>
      <c r="C56"/>
      <c r="D56"/>
      <c r="E56"/>
    </row>
    <row r="57" spans="1:5" x14ac:dyDescent="0.2">
      <c r="A57"/>
      <c r="B57"/>
      <c r="C57"/>
      <c r="D57"/>
      <c r="E57"/>
    </row>
    <row r="58" spans="1:5" x14ac:dyDescent="0.2">
      <c r="A58"/>
      <c r="B58"/>
      <c r="C58"/>
      <c r="D58"/>
      <c r="E58"/>
    </row>
    <row r="59" spans="1:5" x14ac:dyDescent="0.2">
      <c r="A59"/>
      <c r="B59"/>
      <c r="C59"/>
      <c r="D59"/>
      <c r="E59"/>
    </row>
    <row r="60" spans="1:5" x14ac:dyDescent="0.2">
      <c r="A60"/>
      <c r="B60"/>
      <c r="C60"/>
      <c r="D60"/>
      <c r="E60"/>
    </row>
    <row r="61" spans="1:5" x14ac:dyDescent="0.2">
      <c r="A61"/>
      <c r="B61"/>
      <c r="C61"/>
      <c r="D61"/>
      <c r="E61"/>
    </row>
    <row r="62" spans="1:5" x14ac:dyDescent="0.2">
      <c r="A62"/>
      <c r="B62"/>
      <c r="C62"/>
      <c r="D62"/>
      <c r="E62"/>
    </row>
    <row r="63" spans="1:5" x14ac:dyDescent="0.2">
      <c r="A63"/>
      <c r="B63"/>
      <c r="C63"/>
      <c r="D63"/>
      <c r="E63"/>
    </row>
    <row r="64" spans="1:5" x14ac:dyDescent="0.2">
      <c r="A64"/>
      <c r="B64"/>
      <c r="C64"/>
      <c r="D64"/>
      <c r="E64"/>
    </row>
    <row r="65" spans="1:5" x14ac:dyDescent="0.2">
      <c r="A65"/>
      <c r="B65"/>
      <c r="C65"/>
      <c r="D65"/>
      <c r="E65"/>
    </row>
    <row r="66" spans="1:5" x14ac:dyDescent="0.2">
      <c r="A66"/>
      <c r="B66"/>
      <c r="C66"/>
      <c r="D66"/>
      <c r="E66"/>
    </row>
    <row r="67" spans="1:5" x14ac:dyDescent="0.2">
      <c r="A67"/>
      <c r="B67"/>
      <c r="C67"/>
      <c r="D67"/>
      <c r="E67"/>
    </row>
    <row r="68" spans="1:5" x14ac:dyDescent="0.2">
      <c r="A68"/>
      <c r="B68"/>
      <c r="C68"/>
      <c r="D68"/>
      <c r="E68"/>
    </row>
    <row r="69" spans="1:5" x14ac:dyDescent="0.2">
      <c r="A69"/>
      <c r="B69"/>
      <c r="C69"/>
      <c r="D69"/>
      <c r="E69"/>
    </row>
    <row r="70" spans="1:5" x14ac:dyDescent="0.2">
      <c r="A70"/>
      <c r="B70"/>
      <c r="C70"/>
      <c r="D70"/>
      <c r="E70"/>
    </row>
    <row r="71" spans="1:5" x14ac:dyDescent="0.2">
      <c r="A71"/>
      <c r="B71"/>
      <c r="C71"/>
      <c r="D71"/>
      <c r="E71"/>
    </row>
    <row r="72" spans="1:5" x14ac:dyDescent="0.2">
      <c r="A72"/>
      <c r="B72"/>
      <c r="C72"/>
      <c r="D72"/>
      <c r="E72"/>
    </row>
    <row r="73" spans="1:5" x14ac:dyDescent="0.2">
      <c r="B73"/>
      <c r="C73"/>
      <c r="D73"/>
      <c r="E73"/>
    </row>
    <row r="74" spans="1:5" x14ac:dyDescent="0.2">
      <c r="B74"/>
      <c r="C74"/>
      <c r="D74"/>
      <c r="E74"/>
    </row>
    <row r="75" spans="1:5" x14ac:dyDescent="0.2">
      <c r="B75"/>
      <c r="C75"/>
      <c r="D75"/>
      <c r="E75"/>
    </row>
    <row r="76" spans="1:5" x14ac:dyDescent="0.2">
      <c r="B76"/>
      <c r="C76"/>
      <c r="D76"/>
      <c r="E76"/>
    </row>
    <row r="77" spans="1:5" x14ac:dyDescent="0.2">
      <c r="B77"/>
      <c r="C77"/>
      <c r="D77"/>
      <c r="E77"/>
    </row>
    <row r="78" spans="1:5" x14ac:dyDescent="0.2">
      <c r="B78"/>
      <c r="C78"/>
      <c r="D78"/>
      <c r="E78"/>
    </row>
    <row r="79" spans="1:5" x14ac:dyDescent="0.2">
      <c r="B79"/>
      <c r="C79"/>
      <c r="D79"/>
      <c r="E79"/>
    </row>
    <row r="80" spans="1:5" x14ac:dyDescent="0.2">
      <c r="B80"/>
      <c r="C80"/>
      <c r="D80"/>
      <c r="E80"/>
    </row>
    <row r="81" spans="2:5" x14ac:dyDescent="0.2">
      <c r="B81"/>
      <c r="C81"/>
      <c r="D81"/>
      <c r="E81"/>
    </row>
    <row r="82" spans="2:5" x14ac:dyDescent="0.2">
      <c r="B82"/>
      <c r="C82"/>
      <c r="D82"/>
      <c r="E82"/>
    </row>
    <row r="83" spans="2:5" x14ac:dyDescent="0.2">
      <c r="B83"/>
      <c r="C83"/>
      <c r="D83"/>
      <c r="E83"/>
    </row>
    <row r="84" spans="2:5" x14ac:dyDescent="0.2">
      <c r="B84"/>
      <c r="C84"/>
      <c r="D84"/>
      <c r="E84"/>
    </row>
    <row r="85" spans="2:5" x14ac:dyDescent="0.2">
      <c r="B85"/>
      <c r="C85"/>
      <c r="D85"/>
      <c r="E85"/>
    </row>
    <row r="86" spans="2:5" x14ac:dyDescent="0.2">
      <c r="B86"/>
      <c r="C86"/>
      <c r="D86"/>
      <c r="E86"/>
    </row>
    <row r="87" spans="2:5" x14ac:dyDescent="0.2">
      <c r="B87"/>
      <c r="C87"/>
      <c r="D87"/>
      <c r="E87"/>
    </row>
    <row r="88" spans="2:5" x14ac:dyDescent="0.2">
      <c r="B88"/>
      <c r="C88"/>
      <c r="D88"/>
      <c r="E88"/>
    </row>
    <row r="89" spans="2:5" x14ac:dyDescent="0.2">
      <c r="B89"/>
      <c r="C89"/>
      <c r="D89"/>
      <c r="E89"/>
    </row>
    <row r="90" spans="2:5" x14ac:dyDescent="0.2">
      <c r="B90"/>
      <c r="C90"/>
      <c r="D90"/>
      <c r="E90"/>
    </row>
    <row r="91" spans="2:5" x14ac:dyDescent="0.2">
      <c r="B91"/>
      <c r="C91"/>
      <c r="D91"/>
      <c r="E91"/>
    </row>
    <row r="92" spans="2:5" x14ac:dyDescent="0.2">
      <c r="B92"/>
      <c r="C92"/>
      <c r="D92"/>
      <c r="E92"/>
    </row>
    <row r="93" spans="2:5" x14ac:dyDescent="0.2">
      <c r="B93"/>
      <c r="C93"/>
      <c r="D93"/>
      <c r="E93"/>
    </row>
    <row r="94" spans="2:5" x14ac:dyDescent="0.2">
      <c r="B94"/>
      <c r="C94"/>
      <c r="D94"/>
      <c r="E94"/>
    </row>
    <row r="95" spans="2:5" x14ac:dyDescent="0.2">
      <c r="B95"/>
      <c r="C95"/>
      <c r="D95"/>
      <c r="E95"/>
    </row>
    <row r="96" spans="2:5" x14ac:dyDescent="0.2">
      <c r="B96"/>
      <c r="C96"/>
      <c r="D96"/>
      <c r="E96"/>
    </row>
    <row r="97" spans="2:5" x14ac:dyDescent="0.2">
      <c r="B97"/>
      <c r="C97"/>
      <c r="D97"/>
      <c r="E97"/>
    </row>
    <row r="98" spans="2:5" x14ac:dyDescent="0.2">
      <c r="B98"/>
      <c r="C98"/>
      <c r="D98"/>
      <c r="E98"/>
    </row>
    <row r="99" spans="2:5" x14ac:dyDescent="0.2">
      <c r="B99"/>
      <c r="C99"/>
      <c r="D99"/>
      <c r="E99"/>
    </row>
    <row r="100" spans="2:5" x14ac:dyDescent="0.2">
      <c r="B100"/>
      <c r="C100"/>
      <c r="D100"/>
      <c r="E100"/>
    </row>
    <row r="101" spans="2:5" x14ac:dyDescent="0.2">
      <c r="B101"/>
      <c r="C101"/>
      <c r="D101"/>
      <c r="E101"/>
    </row>
    <row r="102" spans="2:5" x14ac:dyDescent="0.2">
      <c r="B102"/>
      <c r="C102"/>
      <c r="D102"/>
      <c r="E102"/>
    </row>
    <row r="103" spans="2:5" x14ac:dyDescent="0.2">
      <c r="B103"/>
      <c r="C103"/>
      <c r="D103"/>
      <c r="E103"/>
    </row>
    <row r="104" spans="2:5" x14ac:dyDescent="0.2">
      <c r="B104"/>
      <c r="C104"/>
      <c r="D104"/>
      <c r="E104"/>
    </row>
    <row r="105" spans="2:5" x14ac:dyDescent="0.2">
      <c r="B105"/>
      <c r="C105"/>
      <c r="D105"/>
      <c r="E105"/>
    </row>
    <row r="106" spans="2:5" x14ac:dyDescent="0.2">
      <c r="B106"/>
      <c r="C106"/>
      <c r="D106"/>
      <c r="E106"/>
    </row>
    <row r="107" spans="2:5" x14ac:dyDescent="0.2">
      <c r="B107"/>
      <c r="C107"/>
      <c r="D107"/>
      <c r="E107"/>
    </row>
    <row r="108" spans="2:5" x14ac:dyDescent="0.2">
      <c r="B108"/>
      <c r="C108"/>
      <c r="D108"/>
      <c r="E108"/>
    </row>
  </sheetData>
  <mergeCells count="7">
    <mergeCell ref="A6:B7"/>
    <mergeCell ref="C6:E6"/>
    <mergeCell ref="A1:E1"/>
    <mergeCell ref="A2:E2"/>
    <mergeCell ref="A3:E3"/>
    <mergeCell ref="A4:E4"/>
    <mergeCell ref="A5:E5"/>
  </mergeCells>
  <pageMargins left="1.5748031496062993" right="1.6535433070866143" top="0.59055118110236227" bottom="2.2834645669291338" header="0.51181102362204722" footer="0.5118110236220472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topLeftCell="A19" zoomScale="140" zoomScaleNormal="140" workbookViewId="0">
      <selection activeCell="B52" sqref="B52"/>
    </sheetView>
  </sheetViews>
  <sheetFormatPr baseColWidth="10" defaultRowHeight="12.75" x14ac:dyDescent="0.2"/>
  <cols>
    <col min="1" max="1" width="0.5703125" style="11" customWidth="1"/>
    <col min="2" max="2" width="40.28515625" style="11" customWidth="1"/>
    <col min="3" max="4" width="8" style="11" customWidth="1"/>
    <col min="5" max="5" width="8.7109375" style="11" customWidth="1"/>
  </cols>
  <sheetData>
    <row r="1" spans="1:5" ht="13.5" customHeight="1" x14ac:dyDescent="0.2">
      <c r="B1" s="1" t="s">
        <v>36</v>
      </c>
      <c r="C1" s="1"/>
      <c r="D1" s="1"/>
      <c r="E1" s="1"/>
    </row>
    <row r="2" spans="1:5" ht="13.5" customHeight="1" x14ac:dyDescent="0.2">
      <c r="B2" s="1" t="s">
        <v>6</v>
      </c>
      <c r="C2" s="1"/>
      <c r="D2" s="1"/>
      <c r="E2" s="1"/>
    </row>
    <row r="3" spans="1:5" ht="13.5" customHeight="1" x14ac:dyDescent="0.2">
      <c r="B3" s="1" t="s">
        <v>7</v>
      </c>
      <c r="C3" s="1"/>
      <c r="D3" s="1"/>
      <c r="E3" s="1"/>
    </row>
    <row r="4" spans="1:5" ht="12" customHeight="1" x14ac:dyDescent="0.2">
      <c r="B4" s="2" t="s">
        <v>9</v>
      </c>
      <c r="C4" s="2"/>
      <c r="D4" s="2"/>
      <c r="E4" s="2"/>
    </row>
    <row r="5" spans="1:5" ht="4.5" customHeight="1" x14ac:dyDescent="0.2">
      <c r="B5" s="12"/>
      <c r="C5" s="3"/>
      <c r="D5" s="3"/>
      <c r="E5" s="3"/>
    </row>
    <row r="6" spans="1:5" x14ac:dyDescent="0.2">
      <c r="A6" s="112" t="s">
        <v>0</v>
      </c>
      <c r="B6" s="113"/>
      <c r="C6" s="120">
        <v>2020</v>
      </c>
      <c r="D6" s="121"/>
      <c r="E6" s="122"/>
    </row>
    <row r="7" spans="1:5" x14ac:dyDescent="0.2">
      <c r="A7" s="114"/>
      <c r="B7" s="115"/>
      <c r="C7" s="28" t="s">
        <v>39</v>
      </c>
      <c r="D7" s="29" t="s">
        <v>1</v>
      </c>
      <c r="E7" s="28" t="s">
        <v>40</v>
      </c>
    </row>
    <row r="8" spans="1:5" ht="2.25" customHeight="1" x14ac:dyDescent="0.2">
      <c r="A8" s="13"/>
      <c r="B8" s="14"/>
      <c r="C8" s="7"/>
      <c r="D8" s="7"/>
      <c r="E8" s="8"/>
    </row>
    <row r="9" spans="1:5" ht="10.5" customHeight="1" x14ac:dyDescent="0.2">
      <c r="A9" s="13"/>
      <c r="B9" s="67" t="s">
        <v>2</v>
      </c>
      <c r="C9" s="64"/>
      <c r="D9" s="64"/>
      <c r="E9" s="66"/>
    </row>
    <row r="10" spans="1:5" ht="10.5" customHeight="1" x14ac:dyDescent="0.2">
      <c r="A10" s="13"/>
      <c r="B10" s="64" t="s">
        <v>42</v>
      </c>
      <c r="C10" s="73">
        <f>E10*60/100</f>
        <v>0.28739999999999999</v>
      </c>
      <c r="D10" s="73">
        <f>E10*40/100</f>
        <v>0.19159999999999999</v>
      </c>
      <c r="E10" s="72">
        <v>0.47899999999999998</v>
      </c>
    </row>
    <row r="11" spans="1:5" ht="10.5" customHeight="1" x14ac:dyDescent="0.2">
      <c r="A11" s="13"/>
      <c r="B11" s="65" t="s">
        <v>56</v>
      </c>
      <c r="C11" s="73">
        <f t="shared" ref="C11:C60" si="0">E11*60/100</f>
        <v>1.4988000000000001</v>
      </c>
      <c r="D11" s="73">
        <f t="shared" ref="D11:D60" si="1">E11*40/100</f>
        <v>0.9992000000000002</v>
      </c>
      <c r="E11" s="72">
        <v>2.4980000000000002</v>
      </c>
    </row>
    <row r="12" spans="1:5" ht="10.5" customHeight="1" x14ac:dyDescent="0.2">
      <c r="A12" s="13"/>
      <c r="B12" s="64" t="s">
        <v>11</v>
      </c>
      <c r="C12" s="73">
        <f t="shared" si="0"/>
        <v>0.84360000000000002</v>
      </c>
      <c r="D12" s="73">
        <f t="shared" si="1"/>
        <v>0.5623999999999999</v>
      </c>
      <c r="E12" s="72">
        <v>1.4059999999999999</v>
      </c>
    </row>
    <row r="13" spans="1:5" ht="10.5" customHeight="1" x14ac:dyDescent="0.2">
      <c r="A13" s="13"/>
      <c r="B13" s="64" t="s">
        <v>61</v>
      </c>
      <c r="C13" s="73">
        <f t="shared" si="0"/>
        <v>44.8626</v>
      </c>
      <c r="D13" s="73">
        <f t="shared" si="1"/>
        <v>29.9084</v>
      </c>
      <c r="E13" s="72">
        <v>74.771000000000001</v>
      </c>
    </row>
    <row r="14" spans="1:5" ht="10.5" customHeight="1" x14ac:dyDescent="0.2">
      <c r="A14" s="13"/>
      <c r="B14" s="64" t="s">
        <v>13</v>
      </c>
      <c r="C14" s="73">
        <f t="shared" si="0"/>
        <v>18.2334</v>
      </c>
      <c r="D14" s="73">
        <f t="shared" si="1"/>
        <v>12.1556</v>
      </c>
      <c r="E14" s="72">
        <v>30.388999999999999</v>
      </c>
    </row>
    <row r="15" spans="1:5" ht="10.5" customHeight="1" x14ac:dyDescent="0.2">
      <c r="A15" s="13"/>
      <c r="B15" s="64" t="s">
        <v>14</v>
      </c>
      <c r="C15" s="73">
        <f t="shared" si="0"/>
        <v>42.244199999999999</v>
      </c>
      <c r="D15" s="73">
        <f t="shared" si="1"/>
        <v>28.162799999999997</v>
      </c>
      <c r="E15" s="72">
        <v>70.406999999999996</v>
      </c>
    </row>
    <row r="16" spans="1:5" ht="10.5" customHeight="1" x14ac:dyDescent="0.2">
      <c r="A16" s="13"/>
      <c r="B16" s="64" t="s">
        <v>8</v>
      </c>
      <c r="C16" s="73">
        <f t="shared" si="0"/>
        <v>5.2511999999999999</v>
      </c>
      <c r="D16" s="73">
        <f t="shared" si="1"/>
        <v>3.5008000000000004</v>
      </c>
      <c r="E16" s="72">
        <v>8.7520000000000007</v>
      </c>
    </row>
    <row r="17" spans="1:5" ht="10.5" customHeight="1" x14ac:dyDescent="0.2">
      <c r="A17" s="13"/>
      <c r="B17" s="64" t="s">
        <v>33</v>
      </c>
      <c r="C17" s="73">
        <f t="shared" si="0"/>
        <v>4.7586000000000004</v>
      </c>
      <c r="D17" s="73">
        <f t="shared" si="1"/>
        <v>3.1724000000000001</v>
      </c>
      <c r="E17" s="72">
        <v>7.931</v>
      </c>
    </row>
    <row r="18" spans="1:5" ht="10.5" customHeight="1" x14ac:dyDescent="0.2">
      <c r="A18" s="13"/>
      <c r="B18" s="64" t="s">
        <v>34</v>
      </c>
      <c r="C18" s="73">
        <f t="shared" si="0"/>
        <v>12.065999999999999</v>
      </c>
      <c r="D18" s="73">
        <f t="shared" si="1"/>
        <v>8.0440000000000005</v>
      </c>
      <c r="E18" s="72">
        <v>20.11</v>
      </c>
    </row>
    <row r="19" spans="1:5" ht="10.5" customHeight="1" x14ac:dyDescent="0.2">
      <c r="A19" s="13"/>
      <c r="B19" s="64" t="s">
        <v>60</v>
      </c>
      <c r="C19" s="73">
        <f t="shared" si="0"/>
        <v>2.5307999999999997</v>
      </c>
      <c r="D19" s="73">
        <f t="shared" si="1"/>
        <v>1.6872</v>
      </c>
      <c r="E19" s="72">
        <v>4.218</v>
      </c>
    </row>
    <row r="20" spans="1:5" ht="10.5" customHeight="1" x14ac:dyDescent="0.2">
      <c r="A20" s="13"/>
      <c r="B20" s="68" t="s">
        <v>3</v>
      </c>
      <c r="C20" s="35">
        <f t="shared" si="0"/>
        <v>132.57659999999998</v>
      </c>
      <c r="D20" s="35">
        <f t="shared" si="1"/>
        <v>88.384399999999985</v>
      </c>
      <c r="E20" s="36">
        <f>SUM(E10:E19)</f>
        <v>220.96099999999998</v>
      </c>
    </row>
    <row r="21" spans="1:5" ht="2.25" customHeight="1" x14ac:dyDescent="0.2">
      <c r="A21" s="13"/>
      <c r="B21" s="67"/>
      <c r="C21" s="61"/>
      <c r="D21" s="62"/>
      <c r="E21" s="54"/>
    </row>
    <row r="22" spans="1:5" ht="10.5" customHeight="1" x14ac:dyDescent="0.2">
      <c r="A22" s="13"/>
      <c r="B22" s="67" t="s">
        <v>16</v>
      </c>
      <c r="C22" s="61"/>
      <c r="D22" s="62"/>
      <c r="E22" s="54"/>
    </row>
    <row r="23" spans="1:5" ht="10.5" customHeight="1" x14ac:dyDescent="0.2">
      <c r="A23" s="13"/>
      <c r="B23" s="64" t="s">
        <v>17</v>
      </c>
      <c r="C23" s="73">
        <f t="shared" si="0"/>
        <v>41.770800000000001</v>
      </c>
      <c r="D23" s="73">
        <f t="shared" si="1"/>
        <v>27.847199999999997</v>
      </c>
      <c r="E23" s="72">
        <v>69.617999999999995</v>
      </c>
    </row>
    <row r="24" spans="1:5" ht="10.5" customHeight="1" x14ac:dyDescent="0.2">
      <c r="A24" s="13"/>
      <c r="B24" s="69" t="s">
        <v>18</v>
      </c>
      <c r="C24" s="73">
        <f t="shared" si="0"/>
        <v>2.4215999999999998</v>
      </c>
      <c r="D24" s="73">
        <f t="shared" si="1"/>
        <v>1.6144000000000001</v>
      </c>
      <c r="E24" s="72">
        <v>4.0359999999999996</v>
      </c>
    </row>
    <row r="25" spans="1:5" ht="10.5" customHeight="1" x14ac:dyDescent="0.2">
      <c r="A25" s="13"/>
      <c r="B25" s="64" t="s">
        <v>19</v>
      </c>
      <c r="C25" s="73">
        <f t="shared" si="0"/>
        <v>2.6519999999999997</v>
      </c>
      <c r="D25" s="73">
        <f t="shared" si="1"/>
        <v>1.768</v>
      </c>
      <c r="E25" s="72">
        <v>4.42</v>
      </c>
    </row>
    <row r="26" spans="1:5" ht="10.5" customHeight="1" x14ac:dyDescent="0.2">
      <c r="A26" s="13"/>
      <c r="B26" s="67" t="s">
        <v>3</v>
      </c>
      <c r="C26" s="35">
        <f t="shared" si="0"/>
        <v>46.844399999999993</v>
      </c>
      <c r="D26" s="35">
        <f t="shared" si="1"/>
        <v>31.229600000000001</v>
      </c>
      <c r="E26" s="36">
        <f>SUM(E23:E25)</f>
        <v>78.073999999999998</v>
      </c>
    </row>
    <row r="27" spans="1:5" ht="2.25" customHeight="1" x14ac:dyDescent="0.2">
      <c r="A27" s="13"/>
      <c r="B27" s="67"/>
      <c r="C27" s="61"/>
      <c r="D27" s="62"/>
      <c r="E27" s="66"/>
    </row>
    <row r="28" spans="1:5" ht="10.5" customHeight="1" x14ac:dyDescent="0.2">
      <c r="A28" s="13"/>
      <c r="B28" s="67" t="s">
        <v>20</v>
      </c>
      <c r="C28" s="61"/>
      <c r="D28" s="62"/>
      <c r="E28" s="66"/>
    </row>
    <row r="29" spans="1:5" ht="10.5" customHeight="1" x14ac:dyDescent="0.2">
      <c r="A29" s="13"/>
      <c r="B29" s="70" t="s">
        <v>21</v>
      </c>
      <c r="C29" s="73">
        <f t="shared" si="0"/>
        <v>16.1448</v>
      </c>
      <c r="D29" s="73">
        <f t="shared" si="1"/>
        <v>10.763200000000001</v>
      </c>
      <c r="E29" s="72">
        <v>26.908000000000001</v>
      </c>
    </row>
    <row r="30" spans="1:5" ht="10.5" customHeight="1" x14ac:dyDescent="0.2">
      <c r="A30" s="13"/>
      <c r="B30" s="69" t="s">
        <v>22</v>
      </c>
      <c r="C30" s="73">
        <f t="shared" si="0"/>
        <v>7.4999999999999997E-2</v>
      </c>
      <c r="D30" s="73">
        <f t="shared" si="1"/>
        <v>0.05</v>
      </c>
      <c r="E30" s="72">
        <v>0.125</v>
      </c>
    </row>
    <row r="31" spans="1:5" ht="10.5" customHeight="1" x14ac:dyDescent="0.2">
      <c r="A31" s="13"/>
      <c r="B31" s="67" t="s">
        <v>3</v>
      </c>
      <c r="C31" s="35">
        <f t="shared" si="0"/>
        <v>16.219799999999999</v>
      </c>
      <c r="D31" s="35">
        <f t="shared" si="1"/>
        <v>10.813200000000002</v>
      </c>
      <c r="E31" s="36">
        <f>SUM(E29:E30)</f>
        <v>27.033000000000001</v>
      </c>
    </row>
    <row r="32" spans="1:5" ht="2.25" customHeight="1" x14ac:dyDescent="0.2">
      <c r="A32" s="13"/>
      <c r="B32" s="67"/>
      <c r="C32" s="61"/>
      <c r="D32" s="62"/>
      <c r="E32" s="66"/>
    </row>
    <row r="33" spans="1:5" ht="10.5" customHeight="1" x14ac:dyDescent="0.2">
      <c r="A33" s="13"/>
      <c r="B33" s="71" t="s">
        <v>57</v>
      </c>
      <c r="C33" s="61"/>
      <c r="D33" s="62"/>
      <c r="E33" s="66"/>
    </row>
    <row r="34" spans="1:5" ht="10.5" customHeight="1" x14ac:dyDescent="0.2">
      <c r="A34" s="13"/>
      <c r="B34" s="65" t="s">
        <v>57</v>
      </c>
      <c r="C34" s="73">
        <f t="shared" si="0"/>
        <v>13.741200000000001</v>
      </c>
      <c r="D34" s="73">
        <f t="shared" si="1"/>
        <v>9.1608000000000001</v>
      </c>
      <c r="E34" s="72">
        <v>22.902000000000001</v>
      </c>
    </row>
    <row r="35" spans="1:5" ht="10.5" customHeight="1" x14ac:dyDescent="0.2">
      <c r="A35" s="13"/>
      <c r="B35" s="69" t="s">
        <v>24</v>
      </c>
      <c r="C35" s="73">
        <f t="shared" si="0"/>
        <v>68.804400000000001</v>
      </c>
      <c r="D35" s="73">
        <f t="shared" si="1"/>
        <v>45.869599999999998</v>
      </c>
      <c r="E35" s="72">
        <f>114.674</f>
        <v>114.67400000000001</v>
      </c>
    </row>
    <row r="36" spans="1:5" ht="10.5" customHeight="1" x14ac:dyDescent="0.2">
      <c r="A36" s="13"/>
      <c r="B36" s="69" t="s">
        <v>62</v>
      </c>
      <c r="C36" s="73">
        <f t="shared" si="0"/>
        <v>3.6198000000000001</v>
      </c>
      <c r="D36" s="73">
        <f t="shared" si="1"/>
        <v>2.4132000000000002</v>
      </c>
      <c r="E36" s="72">
        <v>6.0330000000000004</v>
      </c>
    </row>
    <row r="37" spans="1:5" ht="21" customHeight="1" x14ac:dyDescent="0.2">
      <c r="A37" s="13"/>
      <c r="B37" s="69" t="s">
        <v>63</v>
      </c>
      <c r="C37" s="73">
        <f t="shared" si="0"/>
        <v>19.239599999999999</v>
      </c>
      <c r="D37" s="73">
        <f t="shared" si="1"/>
        <v>12.826400000000001</v>
      </c>
      <c r="E37" s="72">
        <v>32.066000000000003</v>
      </c>
    </row>
    <row r="38" spans="1:5" ht="10.5" customHeight="1" x14ac:dyDescent="0.2">
      <c r="A38" s="13"/>
      <c r="B38" s="69" t="s">
        <v>64</v>
      </c>
      <c r="C38" s="73">
        <f t="shared" si="0"/>
        <v>0.13980000000000001</v>
      </c>
      <c r="D38" s="73">
        <f t="shared" si="1"/>
        <v>9.3200000000000005E-2</v>
      </c>
      <c r="E38" s="72">
        <v>0.23300000000000001</v>
      </c>
    </row>
    <row r="39" spans="1:5" ht="21" customHeight="1" x14ac:dyDescent="0.2">
      <c r="A39" s="13"/>
      <c r="B39" s="69" t="s">
        <v>65</v>
      </c>
      <c r="C39" s="73">
        <f t="shared" si="0"/>
        <v>3.3185999999999996</v>
      </c>
      <c r="D39" s="73">
        <f t="shared" si="1"/>
        <v>2.2123999999999997</v>
      </c>
      <c r="E39" s="72">
        <v>5.5309999999999997</v>
      </c>
    </row>
    <row r="40" spans="1:5" ht="21" customHeight="1" x14ac:dyDescent="0.2">
      <c r="A40" s="13"/>
      <c r="B40" s="69" t="s">
        <v>66</v>
      </c>
      <c r="C40" s="73">
        <f t="shared" si="0"/>
        <v>1.4712000000000001</v>
      </c>
      <c r="D40" s="73">
        <f t="shared" si="1"/>
        <v>0.98080000000000001</v>
      </c>
      <c r="E40" s="72">
        <v>2.452</v>
      </c>
    </row>
    <row r="41" spans="1:5" ht="10.5" customHeight="1" x14ac:dyDescent="0.2">
      <c r="A41" s="13"/>
      <c r="B41" s="69" t="s">
        <v>37</v>
      </c>
      <c r="C41" s="73">
        <f t="shared" si="0"/>
        <v>15.782400000000001</v>
      </c>
      <c r="D41" s="73">
        <f t="shared" si="1"/>
        <v>10.521599999999999</v>
      </c>
      <c r="E41" s="72">
        <v>26.303999999999998</v>
      </c>
    </row>
    <row r="42" spans="1:5" ht="10.5" customHeight="1" x14ac:dyDescent="0.2">
      <c r="A42" s="13"/>
      <c r="B42" s="69" t="s">
        <v>43</v>
      </c>
      <c r="C42" s="73">
        <f t="shared" si="0"/>
        <v>4.0818000000000003</v>
      </c>
      <c r="D42" s="73">
        <f t="shared" si="1"/>
        <v>2.7212000000000001</v>
      </c>
      <c r="E42" s="72">
        <v>6.8029999999999999</v>
      </c>
    </row>
    <row r="43" spans="1:5" ht="10.5" customHeight="1" x14ac:dyDescent="0.2">
      <c r="A43" s="13"/>
      <c r="B43" s="69" t="s">
        <v>67</v>
      </c>
      <c r="C43" s="73">
        <f t="shared" si="0"/>
        <v>0.54900000000000004</v>
      </c>
      <c r="D43" s="73">
        <f t="shared" si="1"/>
        <v>0.36599999999999999</v>
      </c>
      <c r="E43" s="72">
        <v>0.91500000000000004</v>
      </c>
    </row>
    <row r="44" spans="1:5" ht="10.5" customHeight="1" x14ac:dyDescent="0.2">
      <c r="A44" s="127"/>
      <c r="B44" s="67" t="s">
        <v>3</v>
      </c>
      <c r="C44" s="35">
        <f t="shared" si="0"/>
        <v>130.74780000000001</v>
      </c>
      <c r="D44" s="35">
        <f t="shared" si="1"/>
        <v>87.165199999999999</v>
      </c>
      <c r="E44" s="36">
        <f>SUM(E34:E43)</f>
        <v>217.91300000000001</v>
      </c>
    </row>
    <row r="45" spans="1:5" ht="2.25" customHeight="1" x14ac:dyDescent="0.2">
      <c r="A45" s="127"/>
      <c r="B45" s="67"/>
      <c r="C45" s="61"/>
      <c r="D45" s="62"/>
      <c r="E45" s="66"/>
    </row>
    <row r="46" spans="1:5" ht="10.5" customHeight="1" x14ac:dyDescent="0.2">
      <c r="A46" s="13"/>
      <c r="B46" s="67" t="s">
        <v>27</v>
      </c>
      <c r="C46" s="61"/>
      <c r="D46" s="62"/>
      <c r="E46" s="66"/>
    </row>
    <row r="47" spans="1:5" ht="10.5" customHeight="1" x14ac:dyDescent="0.2">
      <c r="A47" s="13"/>
      <c r="B47" s="64" t="s">
        <v>27</v>
      </c>
      <c r="C47" s="73">
        <f t="shared" si="0"/>
        <v>9.3396000000000008</v>
      </c>
      <c r="D47" s="73">
        <f t="shared" si="1"/>
        <v>6.2263999999999999</v>
      </c>
      <c r="E47" s="72">
        <v>15.566000000000001</v>
      </c>
    </row>
    <row r="48" spans="1:5" ht="10.5" customHeight="1" x14ac:dyDescent="0.2">
      <c r="A48" s="13"/>
      <c r="B48" s="64" t="s">
        <v>53</v>
      </c>
      <c r="C48" s="73">
        <f t="shared" si="0"/>
        <v>16.1694</v>
      </c>
      <c r="D48" s="73">
        <f t="shared" si="1"/>
        <v>10.7796</v>
      </c>
      <c r="E48" s="72">
        <v>26.949000000000002</v>
      </c>
    </row>
    <row r="49" spans="1:5" ht="10.5" customHeight="1" x14ac:dyDescent="0.2">
      <c r="A49" s="13"/>
      <c r="B49" s="64" t="s">
        <v>54</v>
      </c>
      <c r="C49" s="73">
        <f t="shared" si="0"/>
        <v>104.8758</v>
      </c>
      <c r="D49" s="73">
        <f t="shared" si="1"/>
        <v>69.917200000000008</v>
      </c>
      <c r="E49" s="72">
        <v>174.79300000000001</v>
      </c>
    </row>
    <row r="50" spans="1:5" ht="10.5" customHeight="1" x14ac:dyDescent="0.2">
      <c r="A50" s="13"/>
      <c r="B50" s="67" t="s">
        <v>3</v>
      </c>
      <c r="C50" s="35">
        <f t="shared" si="0"/>
        <v>130.38479999999998</v>
      </c>
      <c r="D50" s="35">
        <f t="shared" si="1"/>
        <v>86.923199999999994</v>
      </c>
      <c r="E50" s="36">
        <f>SUM(E47:E49)</f>
        <v>217.30799999999999</v>
      </c>
    </row>
    <row r="51" spans="1:5" ht="2.25" customHeight="1" x14ac:dyDescent="0.2">
      <c r="A51" s="13"/>
      <c r="B51" s="67"/>
      <c r="C51" s="61"/>
      <c r="D51" s="62"/>
      <c r="E51" s="66"/>
    </row>
    <row r="52" spans="1:5" ht="10.5" customHeight="1" x14ac:dyDescent="0.2">
      <c r="A52" s="13"/>
      <c r="B52" s="67" t="s">
        <v>28</v>
      </c>
      <c r="C52" s="73">
        <f t="shared" si="0"/>
        <v>8.7143999999999995</v>
      </c>
      <c r="D52" s="73">
        <f t="shared" si="1"/>
        <v>5.8095999999999997</v>
      </c>
      <c r="E52" s="72">
        <v>14.523999999999999</v>
      </c>
    </row>
    <row r="53" spans="1:5" ht="10.5" customHeight="1" x14ac:dyDescent="0.2">
      <c r="A53" s="13"/>
      <c r="B53" s="67" t="s">
        <v>35</v>
      </c>
      <c r="C53" s="73">
        <f t="shared" si="0"/>
        <v>41.392199999999995</v>
      </c>
      <c r="D53" s="73">
        <f t="shared" si="1"/>
        <v>27.594799999999996</v>
      </c>
      <c r="E53" s="72">
        <v>68.986999999999995</v>
      </c>
    </row>
    <row r="54" spans="1:5" ht="10.5" customHeight="1" x14ac:dyDescent="0.2">
      <c r="A54" s="13"/>
      <c r="B54" s="67" t="s">
        <v>15</v>
      </c>
      <c r="C54" s="73">
        <f t="shared" si="0"/>
        <v>48.664200000000001</v>
      </c>
      <c r="D54" s="73">
        <f t="shared" si="1"/>
        <v>32.442799999999998</v>
      </c>
      <c r="E54" s="72">
        <v>81.106999999999999</v>
      </c>
    </row>
    <row r="55" spans="1:5" ht="10.5" customHeight="1" x14ac:dyDescent="0.2">
      <c r="A55" s="13"/>
      <c r="B55" s="71" t="s">
        <v>59</v>
      </c>
      <c r="C55" s="73">
        <f t="shared" si="0"/>
        <v>57.493199999999995</v>
      </c>
      <c r="D55" s="73">
        <f t="shared" si="1"/>
        <v>38.328800000000001</v>
      </c>
      <c r="E55" s="72">
        <v>95.822000000000003</v>
      </c>
    </row>
    <row r="56" spans="1:5" ht="10.5" customHeight="1" x14ac:dyDescent="0.2">
      <c r="A56" s="13"/>
      <c r="B56" s="67" t="s">
        <v>32</v>
      </c>
      <c r="C56" s="73">
        <f>E56*70/100</f>
        <v>83.620599999999996</v>
      </c>
      <c r="D56" s="73">
        <f>E56*30/100</f>
        <v>35.837399999999995</v>
      </c>
      <c r="E56" s="72">
        <v>119.458</v>
      </c>
    </row>
    <row r="57" spans="1:5" ht="10.5" customHeight="1" x14ac:dyDescent="0.2">
      <c r="A57" s="13"/>
      <c r="B57" s="67" t="s">
        <v>29</v>
      </c>
      <c r="C57" s="73">
        <f>E57*70/100</f>
        <v>26.852699999999999</v>
      </c>
      <c r="D57" s="73">
        <f>E57*30/100</f>
        <v>11.508299999999998</v>
      </c>
      <c r="E57" s="72">
        <v>38.360999999999997</v>
      </c>
    </row>
    <row r="58" spans="1:5" ht="10.5" customHeight="1" x14ac:dyDescent="0.2">
      <c r="A58" s="13"/>
      <c r="B58" s="67" t="s">
        <v>30</v>
      </c>
      <c r="C58" s="73">
        <f t="shared" si="0"/>
        <v>59.837399999999995</v>
      </c>
      <c r="D58" s="73">
        <f t="shared" si="1"/>
        <v>39.891599999999997</v>
      </c>
      <c r="E58" s="72">
        <v>99.728999999999999</v>
      </c>
    </row>
    <row r="59" spans="1:5" ht="10.5" customHeight="1" x14ac:dyDescent="0.2">
      <c r="A59" s="13"/>
      <c r="B59" s="67" t="s">
        <v>44</v>
      </c>
      <c r="C59" s="73">
        <f t="shared" si="0"/>
        <v>149.84280000000001</v>
      </c>
      <c r="D59" s="73">
        <f t="shared" si="1"/>
        <v>99.895200000000003</v>
      </c>
      <c r="E59" s="72">
        <v>249.738</v>
      </c>
    </row>
    <row r="60" spans="1:5" ht="10.5" customHeight="1" x14ac:dyDescent="0.2">
      <c r="A60" s="13"/>
      <c r="B60" s="67" t="s">
        <v>68</v>
      </c>
      <c r="C60" s="73">
        <f t="shared" si="0"/>
        <v>32.546399999999998</v>
      </c>
      <c r="D60" s="73">
        <f t="shared" si="1"/>
        <v>21.697600000000001</v>
      </c>
      <c r="E60" s="72">
        <v>54.244</v>
      </c>
    </row>
    <row r="61" spans="1:5" ht="10.5" customHeight="1" x14ac:dyDescent="0.2">
      <c r="A61" s="21"/>
      <c r="B61" s="67" t="s">
        <v>5</v>
      </c>
      <c r="C61" s="35">
        <v>965.73900000000003</v>
      </c>
      <c r="D61" s="35">
        <v>617.52300000000002</v>
      </c>
      <c r="E61" s="36">
        <v>1583.2619999999999</v>
      </c>
    </row>
    <row r="62" spans="1:5" x14ac:dyDescent="0.2">
      <c r="A62" s="63"/>
      <c r="B62" s="22"/>
      <c r="C62" s="23"/>
      <c r="D62" s="23"/>
      <c r="E62" s="23"/>
    </row>
    <row r="63" spans="1:5" ht="2.25" customHeight="1" x14ac:dyDescent="0.2">
      <c r="A63" s="63"/>
      <c r="B63" s="3"/>
      <c r="C63" s="10"/>
      <c r="D63" s="10"/>
      <c r="E63" s="10"/>
    </row>
    <row r="64" spans="1:5" x14ac:dyDescent="0.2">
      <c r="B64" s="3"/>
      <c r="C64" s="10"/>
      <c r="D64" s="10"/>
      <c r="E64" s="43" t="s">
        <v>55</v>
      </c>
    </row>
    <row r="65" spans="1:5" x14ac:dyDescent="0.2">
      <c r="B65" s="31"/>
      <c r="C65" s="32"/>
      <c r="D65" s="32"/>
      <c r="E65" s="32"/>
    </row>
    <row r="66" spans="1:5" x14ac:dyDescent="0.2">
      <c r="A66" s="49" t="s">
        <v>45</v>
      </c>
      <c r="B66"/>
      <c r="C66"/>
      <c r="D66"/>
      <c r="E66"/>
    </row>
    <row r="67" spans="1:5" x14ac:dyDescent="0.2">
      <c r="A67" s="49" t="s">
        <v>46</v>
      </c>
      <c r="B67"/>
      <c r="C67"/>
      <c r="D67"/>
      <c r="E67"/>
    </row>
    <row r="68" spans="1:5" x14ac:dyDescent="0.2">
      <c r="A68"/>
      <c r="B68"/>
      <c r="C68"/>
      <c r="D68"/>
      <c r="E68"/>
    </row>
    <row r="69" spans="1:5" x14ac:dyDescent="0.2">
      <c r="A69"/>
      <c r="B69"/>
      <c r="C69"/>
      <c r="D69"/>
      <c r="E69"/>
    </row>
    <row r="70" spans="1:5" x14ac:dyDescent="0.2">
      <c r="A70"/>
      <c r="B70"/>
      <c r="C70"/>
      <c r="D70"/>
      <c r="E70"/>
    </row>
    <row r="71" spans="1:5" x14ac:dyDescent="0.2">
      <c r="A71"/>
      <c r="B71"/>
      <c r="C71"/>
      <c r="D71"/>
      <c r="E71"/>
    </row>
    <row r="72" spans="1:5" x14ac:dyDescent="0.2">
      <c r="A72"/>
      <c r="B72"/>
      <c r="C72"/>
      <c r="D72"/>
      <c r="E72"/>
    </row>
    <row r="73" spans="1:5" x14ac:dyDescent="0.2">
      <c r="A73"/>
      <c r="B73"/>
      <c r="C73"/>
      <c r="D73"/>
      <c r="E73"/>
    </row>
    <row r="74" spans="1:5" x14ac:dyDescent="0.2">
      <c r="A74"/>
      <c r="B74"/>
      <c r="C74"/>
      <c r="D74"/>
      <c r="E74"/>
    </row>
    <row r="75" spans="1:5" x14ac:dyDescent="0.2">
      <c r="A75"/>
      <c r="B75"/>
      <c r="C75"/>
      <c r="D75"/>
      <c r="E75"/>
    </row>
    <row r="76" spans="1:5" x14ac:dyDescent="0.2">
      <c r="A76"/>
      <c r="B76"/>
      <c r="C76"/>
      <c r="D76"/>
      <c r="E76"/>
    </row>
    <row r="77" spans="1:5" x14ac:dyDescent="0.2">
      <c r="A77"/>
      <c r="B77"/>
      <c r="C77"/>
      <c r="D77"/>
      <c r="E77"/>
    </row>
    <row r="78" spans="1:5" x14ac:dyDescent="0.2">
      <c r="A78"/>
      <c r="B78"/>
      <c r="C78"/>
      <c r="D78"/>
      <c r="E78"/>
    </row>
    <row r="79" spans="1:5" x14ac:dyDescent="0.2">
      <c r="A79"/>
      <c r="B79"/>
      <c r="C79"/>
      <c r="D79"/>
      <c r="E79"/>
    </row>
    <row r="80" spans="1:5" x14ac:dyDescent="0.2">
      <c r="A80"/>
      <c r="B80"/>
      <c r="C80"/>
      <c r="D80"/>
      <c r="E80"/>
    </row>
    <row r="81" spans="1:5" x14ac:dyDescent="0.2">
      <c r="A81"/>
      <c r="B81"/>
      <c r="C81"/>
      <c r="D81"/>
      <c r="E81"/>
    </row>
    <row r="82" spans="1:5" x14ac:dyDescent="0.2">
      <c r="A82"/>
      <c r="B82"/>
      <c r="C82"/>
      <c r="D82"/>
      <c r="E82"/>
    </row>
    <row r="83" spans="1:5" x14ac:dyDescent="0.2">
      <c r="A83"/>
      <c r="B83"/>
      <c r="C83"/>
      <c r="D83"/>
      <c r="E83"/>
    </row>
    <row r="84" spans="1:5" x14ac:dyDescent="0.2">
      <c r="A84"/>
      <c r="B84"/>
      <c r="C84"/>
      <c r="D84"/>
      <c r="E84"/>
    </row>
    <row r="85" spans="1:5" x14ac:dyDescent="0.2">
      <c r="A85"/>
      <c r="B85"/>
      <c r="C85"/>
      <c r="D85"/>
      <c r="E85"/>
    </row>
    <row r="86" spans="1:5" x14ac:dyDescent="0.2">
      <c r="A86"/>
      <c r="B86"/>
      <c r="C86"/>
      <c r="D86"/>
      <c r="E86"/>
    </row>
    <row r="87" spans="1:5" x14ac:dyDescent="0.2">
      <c r="A87"/>
      <c r="B87"/>
      <c r="C87"/>
      <c r="D87"/>
      <c r="E87"/>
    </row>
    <row r="88" spans="1:5" x14ac:dyDescent="0.2">
      <c r="A88"/>
      <c r="B88"/>
      <c r="C88"/>
      <c r="D88"/>
      <c r="E88"/>
    </row>
    <row r="89" spans="1:5" x14ac:dyDescent="0.2">
      <c r="A89"/>
      <c r="B89"/>
      <c r="C89"/>
      <c r="D89"/>
      <c r="E89"/>
    </row>
    <row r="90" spans="1:5" x14ac:dyDescent="0.2">
      <c r="A90"/>
      <c r="B90"/>
      <c r="C90"/>
      <c r="D90"/>
      <c r="E90"/>
    </row>
    <row r="91" spans="1:5" x14ac:dyDescent="0.2">
      <c r="A91"/>
      <c r="B91"/>
      <c r="C91"/>
      <c r="D91"/>
      <c r="E91"/>
    </row>
    <row r="92" spans="1:5" x14ac:dyDescent="0.2">
      <c r="A92"/>
      <c r="B92"/>
      <c r="C92"/>
      <c r="D92"/>
      <c r="E92"/>
    </row>
    <row r="93" spans="1:5" x14ac:dyDescent="0.2">
      <c r="A93"/>
      <c r="B93"/>
      <c r="C93"/>
      <c r="D93"/>
      <c r="E93"/>
    </row>
    <row r="94" spans="1:5" x14ac:dyDescent="0.2">
      <c r="A94"/>
      <c r="B94"/>
      <c r="C94"/>
      <c r="D94"/>
      <c r="E94"/>
    </row>
    <row r="95" spans="1:5" x14ac:dyDescent="0.2">
      <c r="A95"/>
      <c r="B95"/>
      <c r="C95"/>
      <c r="D95"/>
      <c r="E95"/>
    </row>
    <row r="96" spans="1:5" x14ac:dyDescent="0.2">
      <c r="A96"/>
      <c r="B96"/>
      <c r="C96"/>
      <c r="D96"/>
      <c r="E96"/>
    </row>
    <row r="97" spans="1:5" x14ac:dyDescent="0.2">
      <c r="A97"/>
      <c r="B97"/>
      <c r="C97"/>
      <c r="D97"/>
      <c r="E97"/>
    </row>
    <row r="98" spans="1:5" x14ac:dyDescent="0.2">
      <c r="A98"/>
      <c r="B98"/>
      <c r="C98"/>
      <c r="D98"/>
      <c r="E98"/>
    </row>
    <row r="99" spans="1:5" x14ac:dyDescent="0.2">
      <c r="A99"/>
      <c r="B99"/>
      <c r="C99"/>
      <c r="D99"/>
      <c r="E99"/>
    </row>
    <row r="100" spans="1:5" x14ac:dyDescent="0.2">
      <c r="A100"/>
      <c r="B100"/>
      <c r="C100"/>
      <c r="D100"/>
      <c r="E100"/>
    </row>
    <row r="101" spans="1:5" x14ac:dyDescent="0.2">
      <c r="A101"/>
      <c r="B101"/>
      <c r="C101"/>
      <c r="D101"/>
      <c r="E101"/>
    </row>
    <row r="102" spans="1:5" x14ac:dyDescent="0.2">
      <c r="A102"/>
      <c r="B102"/>
      <c r="C102"/>
      <c r="D102"/>
      <c r="E102"/>
    </row>
    <row r="103" spans="1:5" x14ac:dyDescent="0.2">
      <c r="A103"/>
      <c r="B103"/>
      <c r="C103"/>
      <c r="D103"/>
      <c r="E103"/>
    </row>
    <row r="104" spans="1:5" x14ac:dyDescent="0.2">
      <c r="A104"/>
      <c r="B104"/>
      <c r="C104"/>
      <c r="D104"/>
      <c r="E104"/>
    </row>
    <row r="105" spans="1:5" x14ac:dyDescent="0.2">
      <c r="A105"/>
      <c r="B105"/>
      <c r="C105"/>
      <c r="D105"/>
      <c r="E105"/>
    </row>
    <row r="106" spans="1:5" x14ac:dyDescent="0.2">
      <c r="A106"/>
      <c r="B106"/>
      <c r="C106"/>
      <c r="D106"/>
      <c r="E106"/>
    </row>
    <row r="107" spans="1:5" x14ac:dyDescent="0.2">
      <c r="A107"/>
      <c r="B107"/>
      <c r="C107"/>
      <c r="D107"/>
      <c r="E107"/>
    </row>
    <row r="108" spans="1:5" x14ac:dyDescent="0.2">
      <c r="A108"/>
      <c r="B108"/>
      <c r="C108"/>
      <c r="D108"/>
      <c r="E108"/>
    </row>
    <row r="109" spans="1:5" x14ac:dyDescent="0.2">
      <c r="A109"/>
      <c r="B109"/>
      <c r="C109"/>
      <c r="D109"/>
      <c r="E109"/>
    </row>
    <row r="110" spans="1:5" x14ac:dyDescent="0.2">
      <c r="A110"/>
      <c r="B110"/>
      <c r="C110"/>
      <c r="D110"/>
      <c r="E110"/>
    </row>
    <row r="111" spans="1:5" x14ac:dyDescent="0.2">
      <c r="A111"/>
      <c r="B111"/>
      <c r="C111"/>
      <c r="D111"/>
      <c r="E111"/>
    </row>
    <row r="112" spans="1:5" x14ac:dyDescent="0.2">
      <c r="A112"/>
      <c r="B112"/>
      <c r="C112"/>
      <c r="D112"/>
      <c r="E112"/>
    </row>
    <row r="113" spans="2:5" x14ac:dyDescent="0.2">
      <c r="B113"/>
      <c r="C113"/>
      <c r="D113"/>
      <c r="E113"/>
    </row>
    <row r="114" spans="2:5" x14ac:dyDescent="0.2">
      <c r="B114"/>
      <c r="C114"/>
      <c r="D114"/>
      <c r="E114"/>
    </row>
    <row r="115" spans="2:5" x14ac:dyDescent="0.2">
      <c r="B115"/>
      <c r="C115"/>
      <c r="D115"/>
      <c r="E115"/>
    </row>
    <row r="116" spans="2:5" x14ac:dyDescent="0.2">
      <c r="B116"/>
      <c r="C116"/>
      <c r="D116"/>
      <c r="E116"/>
    </row>
    <row r="117" spans="2:5" x14ac:dyDescent="0.2">
      <c r="B117"/>
      <c r="C117"/>
      <c r="D117"/>
      <c r="E117"/>
    </row>
    <row r="118" spans="2:5" x14ac:dyDescent="0.2">
      <c r="B118"/>
      <c r="C118"/>
      <c r="D118"/>
      <c r="E118"/>
    </row>
    <row r="119" spans="2:5" x14ac:dyDescent="0.2">
      <c r="B119"/>
      <c r="C119"/>
      <c r="D119"/>
      <c r="E119"/>
    </row>
    <row r="120" spans="2:5" x14ac:dyDescent="0.2">
      <c r="B120"/>
      <c r="C120"/>
      <c r="D120"/>
      <c r="E120"/>
    </row>
    <row r="121" spans="2:5" x14ac:dyDescent="0.2">
      <c r="B121"/>
      <c r="C121"/>
      <c r="D121"/>
      <c r="E121"/>
    </row>
    <row r="122" spans="2:5" x14ac:dyDescent="0.2">
      <c r="B122"/>
      <c r="C122"/>
      <c r="D122"/>
      <c r="E122"/>
    </row>
    <row r="123" spans="2:5" x14ac:dyDescent="0.2">
      <c r="B123"/>
      <c r="C123"/>
      <c r="D123"/>
      <c r="E123"/>
    </row>
    <row r="124" spans="2:5" x14ac:dyDescent="0.2">
      <c r="B124"/>
      <c r="C124"/>
      <c r="D124"/>
      <c r="E124"/>
    </row>
    <row r="125" spans="2:5" x14ac:dyDescent="0.2">
      <c r="B125"/>
      <c r="C125"/>
      <c r="D125"/>
      <c r="E125"/>
    </row>
    <row r="126" spans="2:5" x14ac:dyDescent="0.2">
      <c r="B126"/>
      <c r="C126"/>
      <c r="D126"/>
      <c r="E126"/>
    </row>
    <row r="127" spans="2:5" x14ac:dyDescent="0.2">
      <c r="B127"/>
      <c r="C127"/>
      <c r="D127"/>
      <c r="E127"/>
    </row>
    <row r="128" spans="2:5" x14ac:dyDescent="0.2">
      <c r="B128"/>
      <c r="C128"/>
      <c r="D128"/>
      <c r="E128"/>
    </row>
    <row r="129" spans="2:5" x14ac:dyDescent="0.2">
      <c r="B129"/>
      <c r="C129"/>
      <c r="D129"/>
      <c r="E129"/>
    </row>
    <row r="130" spans="2:5" x14ac:dyDescent="0.2">
      <c r="B130"/>
      <c r="C130"/>
      <c r="D130"/>
      <c r="E130"/>
    </row>
    <row r="131" spans="2:5" x14ac:dyDescent="0.2">
      <c r="B131"/>
      <c r="C131"/>
      <c r="D131"/>
      <c r="E131"/>
    </row>
    <row r="132" spans="2:5" x14ac:dyDescent="0.2">
      <c r="B132"/>
      <c r="C132"/>
      <c r="D132"/>
      <c r="E132"/>
    </row>
    <row r="133" spans="2:5" x14ac:dyDescent="0.2">
      <c r="B133"/>
      <c r="C133"/>
      <c r="D133"/>
      <c r="E133"/>
    </row>
    <row r="134" spans="2:5" x14ac:dyDescent="0.2">
      <c r="B134"/>
      <c r="C134"/>
      <c r="D134"/>
      <c r="E134"/>
    </row>
    <row r="135" spans="2:5" x14ac:dyDescent="0.2">
      <c r="B135"/>
      <c r="C135"/>
      <c r="D135"/>
      <c r="E135"/>
    </row>
    <row r="136" spans="2:5" x14ac:dyDescent="0.2">
      <c r="B136"/>
      <c r="C136"/>
      <c r="D136"/>
      <c r="E136"/>
    </row>
    <row r="137" spans="2:5" x14ac:dyDescent="0.2">
      <c r="B137"/>
      <c r="C137"/>
      <c r="D137"/>
      <c r="E137"/>
    </row>
    <row r="138" spans="2:5" x14ac:dyDescent="0.2">
      <c r="B138"/>
      <c r="C138"/>
      <c r="D138"/>
      <c r="E138"/>
    </row>
    <row r="139" spans="2:5" x14ac:dyDescent="0.2">
      <c r="B139"/>
      <c r="C139"/>
      <c r="D139"/>
      <c r="E139"/>
    </row>
    <row r="140" spans="2:5" x14ac:dyDescent="0.2">
      <c r="B140"/>
      <c r="C140"/>
      <c r="D140"/>
      <c r="E140"/>
    </row>
    <row r="141" spans="2:5" x14ac:dyDescent="0.2">
      <c r="B141"/>
      <c r="C141"/>
      <c r="D141"/>
      <c r="E141"/>
    </row>
    <row r="142" spans="2:5" x14ac:dyDescent="0.2">
      <c r="B142"/>
      <c r="C142"/>
      <c r="D142"/>
      <c r="E142"/>
    </row>
    <row r="143" spans="2:5" x14ac:dyDescent="0.2">
      <c r="B143"/>
      <c r="C143"/>
      <c r="D143"/>
      <c r="E143"/>
    </row>
    <row r="144" spans="2:5" x14ac:dyDescent="0.2">
      <c r="B144"/>
      <c r="C144"/>
      <c r="D144"/>
      <c r="E144"/>
    </row>
    <row r="145" spans="2:5" x14ac:dyDescent="0.2">
      <c r="B145"/>
      <c r="C145"/>
      <c r="D145"/>
      <c r="E145"/>
    </row>
    <row r="146" spans="2:5" x14ac:dyDescent="0.2">
      <c r="B146"/>
      <c r="C146"/>
      <c r="D146"/>
      <c r="E146"/>
    </row>
    <row r="147" spans="2:5" x14ac:dyDescent="0.2">
      <c r="B147"/>
      <c r="C147"/>
      <c r="D147"/>
      <c r="E147"/>
    </row>
    <row r="148" spans="2:5" x14ac:dyDescent="0.2">
      <c r="B148"/>
      <c r="C148"/>
      <c r="D148"/>
      <c r="E148"/>
    </row>
  </sheetData>
  <mergeCells count="3">
    <mergeCell ref="A6:B7"/>
    <mergeCell ref="C6:E6"/>
    <mergeCell ref="A44:A45"/>
  </mergeCells>
  <pageMargins left="1.5748031496062993" right="1.6535433070866143" top="0.59055118110236227" bottom="2.2834645669291338"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sj17_201</vt:lpstr>
      <vt:lpstr>Vorbemerkung</vt:lpstr>
      <vt:lpstr>SJ 2024 Kapitel C, XVI_a</vt:lpstr>
      <vt:lpstr>SJ 2024 Kapitel C, XVI_b</vt:lpstr>
      <vt:lpstr>SJ 2023 Kapitel C, XVI_a</vt:lpstr>
      <vt:lpstr>SJ 2023 Kapitel C, XVI_b</vt:lpstr>
      <vt:lpstr>SJ 2022 Kapitel C, XVI_a</vt:lpstr>
      <vt:lpstr>SJ 2022 Kapitel C, XVI_b</vt:lpstr>
      <vt:lpstr>SJ 2021 Kapitel C, XVI</vt:lpstr>
      <vt:lpstr>SJ 2020 Kapitel C, XVI</vt:lpstr>
      <vt:lpstr>SJ 2019 Kapitel C, XVI</vt:lpstr>
      <vt:lpstr>'SJ 2019 Kapitel C, XVI'!Druckbereich</vt:lpstr>
      <vt:lpstr>'SJ 2020 Kapitel C, XVI'!Druckbereich</vt:lpstr>
      <vt:lpstr>'SJ 2021 Kapitel C, XVI'!Druckbereich</vt:lpstr>
      <vt:lpstr>'SJ 2022 Kapitel C, XVI_a'!Druckbereich</vt:lpstr>
      <vt:lpstr>'SJ 2022 Kapitel C, XVI_b'!Druckbereich</vt:lpstr>
      <vt:lpstr>'SJ 2023 Kapitel C, XVI_a'!Druckbereich</vt:lpstr>
      <vt:lpstr>'SJ 2023 Kapitel C, XVI_b'!Druckbereich</vt:lpstr>
      <vt:lpstr>'SJ 2024 Kapitel C, XVI_a'!Druckbereich</vt:lpstr>
      <vt:lpstr>'SJ 2024 Kapitel C, XVI_b'!Druckbereich</vt:lpstr>
      <vt:lpstr>sj17_201!Druckbereich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2024-07-04T06:32:46Z</cp:lastPrinted>
  <dcterms:created xsi:type="dcterms:W3CDTF">2007-03-20T15:33:38Z</dcterms:created>
  <dcterms:modified xsi:type="dcterms:W3CDTF">2024-12-17T11:31:27Z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