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zur Internet Veröffentlichung freigegeben\Neue Daten (2)\noch zu prüfen\"/>
    </mc:Choice>
  </mc:AlternateContent>
  <bookViews>
    <workbookView xWindow="1155" yWindow="90" windowWidth="11595" windowHeight="7425" activeTab="1"/>
  </bookViews>
  <sheets>
    <sheet name="Vorbemerkung" sheetId="7" r:id="rId1"/>
    <sheet name="SJ 2024 Kapitel C, V" sheetId="6" r:id="rId2"/>
  </sheets>
  <definedNames>
    <definedName name="_xlnm.Print_Area" localSheetId="1">'SJ 2024 Kapitel C, V'!$A$1:$I$88</definedName>
    <definedName name="_xlnm.Print_Area" localSheetId="0">Vorbemerkung!$A$1:$A$9</definedName>
  </definedNames>
  <calcPr calcId="162913"/>
</workbook>
</file>

<file path=xl/calcChain.xml><?xml version="1.0" encoding="utf-8"?>
<calcChain xmlns="http://schemas.openxmlformats.org/spreadsheetml/2006/main">
  <c r="I61" i="6" l="1"/>
  <c r="I81" i="6" l="1"/>
  <c r="I60" i="6" l="1"/>
  <c r="I40" i="6" l="1"/>
  <c r="I58" i="6" l="1"/>
  <c r="I38" i="6" l="1"/>
  <c r="I79" i="6"/>
  <c r="I37" i="6" l="1"/>
  <c r="I78" i="6"/>
</calcChain>
</file>

<file path=xl/sharedStrings.xml><?xml version="1.0" encoding="utf-8"?>
<sst xmlns="http://schemas.openxmlformats.org/spreadsheetml/2006/main" count="38" uniqueCount="37">
  <si>
    <t xml:space="preserve"> Stück</t>
  </si>
  <si>
    <t xml:space="preserve">Motorleistung von ... bis ... kW </t>
  </si>
  <si>
    <t>Jahr</t>
  </si>
  <si>
    <t>bis 25</t>
  </si>
  <si>
    <t>26-37</t>
  </si>
  <si>
    <t>38-59</t>
  </si>
  <si>
    <t>60-74</t>
  </si>
  <si>
    <t>75-89</t>
  </si>
  <si>
    <t>90  und  mehr</t>
  </si>
  <si>
    <t xml:space="preserve"> </t>
  </si>
  <si>
    <t>31-50</t>
  </si>
  <si>
    <t>51-70</t>
  </si>
  <si>
    <t>71-90</t>
  </si>
  <si>
    <t xml:space="preserve">bis 30 </t>
  </si>
  <si>
    <r>
      <t>Neuzulassungen</t>
    </r>
    <r>
      <rPr>
        <vertAlign val="superscript"/>
        <sz val="6"/>
        <rFont val="Times New Roman"/>
        <family val="1"/>
      </rPr>
      <t/>
    </r>
  </si>
  <si>
    <r>
      <t>Besitzumschreibungen</t>
    </r>
    <r>
      <rPr>
        <vertAlign val="superscript"/>
        <sz val="6"/>
        <rFont val="Times New Roman"/>
        <family val="1"/>
      </rPr>
      <t/>
    </r>
  </si>
  <si>
    <t>91 und      mehr</t>
  </si>
  <si>
    <t xml:space="preserve">Neuzulassungen, Besitzumschreibungen und Bestand   </t>
  </si>
  <si>
    <r>
      <t xml:space="preserve">Bestand </t>
    </r>
    <r>
      <rPr>
        <b/>
        <vertAlign val="superscript"/>
        <sz val="7"/>
        <rFont val="Times New Roman"/>
        <family val="1"/>
      </rPr>
      <t>6) 7)</t>
    </r>
  </si>
  <si>
    <r>
      <t xml:space="preserve">Zusammen </t>
    </r>
    <r>
      <rPr>
        <vertAlign val="superscript"/>
        <sz val="7"/>
        <rFont val="Times New Roman"/>
        <family val="1"/>
      </rPr>
      <t>4)</t>
    </r>
  </si>
  <si>
    <r>
      <t xml:space="preserve">Insgesamt </t>
    </r>
    <r>
      <rPr>
        <vertAlign val="superscript"/>
        <sz val="7"/>
        <rFont val="Times New Roman"/>
        <family val="1"/>
      </rPr>
      <t>5)</t>
    </r>
  </si>
  <si>
    <t xml:space="preserve">37. Ackerschlepper    </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</si>
  <si>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</si>
  <si>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</si>
  <si>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</si>
  <si>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</si>
  <si>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</si>
  <si>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 xml:space="preserve">V. Gebäude, Maschinen und technische Einrichtungen </t>
  </si>
  <si>
    <t>in der Landwirtschaft</t>
  </si>
  <si>
    <r>
      <t>Vorbemerkungen:  Die Daten für die Ackerschlepper in Tab. 37</t>
    </r>
    <r>
      <rPr>
        <sz val="8"/>
        <rFont val="Times New Roman"/>
        <family val="1"/>
      </rPr>
      <t> (3050810)</t>
    </r>
    <r>
      <rPr>
        <sz val="8.5"/>
        <color rgb="FF000000"/>
        <rFont val="Times New Roman"/>
        <family val="1"/>
      </rPr>
      <t xml:space="preserve"> sind mit Angaben für ältere Jahre nur bedingt vergleichbar. Die ab dem 1. Januar 2009 geltende Systematik der Wirtschaftszweige bzw. Haltergruppen erlaubt die Ausweisung der Fahrzeuge in der Landwirtschaft ohne Fischerei nicht mehr. Der Fahrzeugbestand enthält (seit der Zählung zum 1. Januar 2008) den „fließenden Verkehr“ einschließlich der Saisonkennzeichen, keine vorübergehenden Stilllegungen.</t>
    </r>
  </si>
  <si>
    <t>Veröffentlicht unter: BMEL-Statistik.de</t>
  </si>
  <si>
    <r>
      <t xml:space="preserve">Acker-
schlepper insgesamt </t>
    </r>
    <r>
      <rPr>
        <vertAlign val="superscript"/>
        <sz val="7"/>
        <rFont val="Times New Roman"/>
        <family val="1"/>
      </rPr>
      <t>1)</t>
    </r>
  </si>
  <si>
    <r>
      <t xml:space="preserve">Motorleistung von ... bis ... kW </t>
    </r>
    <r>
      <rPr>
        <vertAlign val="superscript"/>
        <sz val="7"/>
        <rFont val="Times New Roman"/>
        <family val="1"/>
      </rPr>
      <t xml:space="preserve"> 3)</t>
    </r>
  </si>
  <si>
    <r>
      <t xml:space="preserve">Besitzumschreibungen </t>
    </r>
    <r>
      <rPr>
        <b/>
        <vertAlign val="superscript"/>
        <sz val="7"/>
        <rFont val="Times New Roman"/>
        <family val="1"/>
      </rPr>
      <t>1)</t>
    </r>
  </si>
  <si>
    <r>
      <t xml:space="preserve">Neuzulassungen </t>
    </r>
    <r>
      <rPr>
        <b/>
        <vertAlign val="superscript"/>
        <sz val="7"/>
        <rFont val="Times New Roman"/>
        <family val="1"/>
      </rPr>
      <t>1)</t>
    </r>
  </si>
  <si>
    <r>
      <t xml:space="preserve">Bestand </t>
    </r>
    <r>
      <rPr>
        <b/>
        <vertAlign val="superscript"/>
        <sz val="7"/>
        <rFont val="Times New Roman"/>
        <family val="1"/>
      </rPr>
      <t>2)</t>
    </r>
  </si>
  <si>
    <t>Q u e l l e: Kraftfahrt-Bundesamt, BLE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</si>
</sst>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0_);\(#,##0\)"/>
    <numFmt numFmtId="166" formatCode="???\ ??0"/>
    <numFmt numFmtId="167" formatCode="?\ ???\ ??0"/>
    <numFmt numFmtId="168" formatCode="#\ ###\ ##0\ \ "/>
  </numFmts>
  <fonts count="18">
    <font>
      <sz val="10"/>
      <name val="Univers (WN)"/>
    </font>
    <font>
      <sz val="11"/>
      <color theme="1"/>
      <name val="Calibri"/>
      <family val="2"/>
      <scheme val="minor"/>
    </font>
    <font>
      <b/>
      <sz val="11"/>
      <name val="Times New Roman"/>
      <family val="1"/>
    </font>
    <font>
      <sz val="8"/>
      <name val="Times New Roman"/>
      <family val="1"/>
    </font>
    <font>
      <sz val="9"/>
      <name val="Times New Roman"/>
      <family val="1"/>
    </font>
    <font>
      <b/>
      <sz val="8"/>
      <name val="Times New Roman"/>
      <family val="1"/>
    </font>
    <font>
      <vertAlign val="superscript"/>
      <sz val="6"/>
      <name val="Times New Roman"/>
      <family val="1"/>
    </font>
    <font>
      <vertAlign val="superscript"/>
      <sz val="8"/>
      <name val="Times New Roman"/>
      <family val="1"/>
    </font>
    <font>
      <sz val="7"/>
      <name val="Times New Roman"/>
      <family val="1"/>
    </font>
    <font>
      <b/>
      <sz val="8"/>
      <color indexed="10"/>
      <name val="Times New Roman"/>
      <family val="1"/>
    </font>
    <font>
      <vertAlign val="superscript"/>
      <sz val="7"/>
      <name val="Times New Roman"/>
      <family val="1"/>
    </font>
    <font>
      <b/>
      <vertAlign val="superscript"/>
      <sz val="7"/>
      <name val="Times New Roman"/>
      <family val="1"/>
    </font>
    <font>
      <sz val="8"/>
      <color indexed="10"/>
      <name val="Times New Roman"/>
      <family val="1"/>
    </font>
    <font>
      <u/>
      <sz val="8"/>
      <name val="Times New Roman"/>
      <family val="1"/>
    </font>
    <font>
      <b/>
      <u/>
      <sz val="8"/>
      <name val="Times New Roman"/>
      <family val="1"/>
    </font>
    <font>
      <sz val="10"/>
      <name val="Arial"/>
      <family val="2"/>
    </font>
    <font>
      <b/>
      <sz val="14"/>
      <color rgb="FF000000"/>
      <name val="Times New Roman"/>
      <family val="1"/>
    </font>
    <font>
      <sz val="8.5"/>
      <color rgb="FF000000"/>
      <name val="Times New Roman"/>
      <family val="1"/>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164"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cellStyleXfs>
  <cellXfs count="116">
    <xf numFmtId="164" fontId="0" fillId="0" borderId="0" xfId="0"/>
    <xf numFmtId="164" fontId="2" fillId="0" borderId="0" xfId="0" applyFont="1" applyAlignment="1">
      <alignment horizontal="centerContinuous" vertical="center"/>
    </xf>
    <xf numFmtId="164" fontId="3" fillId="0" borderId="0" xfId="0" applyFont="1"/>
    <xf numFmtId="164" fontId="4" fillId="0" borderId="0" xfId="0" applyFont="1" applyAlignment="1" applyProtection="1">
      <alignment horizontal="centerContinuous" vertical="center" wrapText="1"/>
    </xf>
    <xf numFmtId="164" fontId="5" fillId="0" borderId="0" xfId="0" applyFont="1" applyAlignment="1">
      <alignment horizontal="centerContinuous" vertical="center" wrapText="1"/>
    </xf>
    <xf numFmtId="164" fontId="3" fillId="0" borderId="0" xfId="0" applyFont="1" applyAlignment="1">
      <alignment horizontal="centerContinuous" vertical="center" wrapText="1"/>
    </xf>
    <xf numFmtId="164" fontId="3" fillId="0" borderId="0" xfId="0" applyFont="1" applyAlignment="1">
      <alignment vertical="center" wrapText="1"/>
    </xf>
    <xf numFmtId="164" fontId="4" fillId="0" borderId="0" xfId="0" applyFont="1" applyAlignment="1" applyProtection="1">
      <alignment horizontal="centerContinuous"/>
    </xf>
    <xf numFmtId="164" fontId="5" fillId="0" borderId="0" xfId="0" applyFont="1" applyAlignment="1" applyProtection="1">
      <alignment horizontal="centerContinuous"/>
    </xf>
    <xf numFmtId="164" fontId="5" fillId="0" borderId="0" xfId="0" applyFont="1" applyAlignment="1">
      <alignment horizontal="centerContinuous"/>
    </xf>
    <xf numFmtId="164" fontId="3" fillId="0" borderId="1" xfId="0" applyFont="1" applyBorder="1" applyAlignment="1" applyProtection="1">
      <alignment horizontal="centerContinuous" vertical="center"/>
    </xf>
    <xf numFmtId="164" fontId="3" fillId="0" borderId="1" xfId="0" applyFont="1" applyBorder="1" applyAlignment="1">
      <alignment horizontal="centerContinuous" vertical="center"/>
    </xf>
    <xf numFmtId="164" fontId="3" fillId="0" borderId="2" xfId="0" applyFont="1" applyBorder="1" applyAlignment="1">
      <alignment horizontal="centerContinuous" vertical="center"/>
    </xf>
    <xf numFmtId="164" fontId="3" fillId="0" borderId="3" xfId="0" applyFont="1" applyBorder="1" applyAlignment="1" applyProtection="1">
      <alignment horizontal="center" vertical="center"/>
    </xf>
    <xf numFmtId="164" fontId="3" fillId="0" borderId="3" xfId="0" applyFont="1" applyBorder="1" applyAlignment="1" applyProtection="1">
      <alignment horizontal="center" vertical="center" wrapText="1"/>
    </xf>
    <xf numFmtId="164" fontId="3" fillId="0" borderId="0" xfId="0" applyFont="1" applyBorder="1" applyAlignment="1" applyProtection="1">
      <alignment horizontal="center" vertical="center"/>
    </xf>
    <xf numFmtId="164" fontId="3" fillId="0" borderId="0" xfId="0" applyFont="1" applyBorder="1" applyAlignment="1" applyProtection="1">
      <alignment horizontal="center" vertical="center" wrapText="1"/>
    </xf>
    <xf numFmtId="164" fontId="3" fillId="0" borderId="4" xfId="0" applyFont="1" applyBorder="1" applyAlignment="1" applyProtection="1">
      <alignment horizontal="center" vertical="center" wrapText="1"/>
    </xf>
    <xf numFmtId="164" fontId="3" fillId="0" borderId="0" xfId="0" applyFont="1" applyBorder="1"/>
    <xf numFmtId="164" fontId="5" fillId="0" borderId="0" xfId="0" applyFont="1" applyBorder="1" applyAlignment="1">
      <alignment horizontal="centerContinuous" vertical="center"/>
    </xf>
    <xf numFmtId="164" fontId="5" fillId="0" borderId="4" xfId="0" applyFont="1" applyBorder="1" applyAlignment="1">
      <alignment horizontal="centerContinuous" vertical="center"/>
    </xf>
    <xf numFmtId="164" fontId="5" fillId="0" borderId="0" xfId="0" applyFont="1"/>
    <xf numFmtId="166" fontId="3" fillId="0" borderId="0" xfId="0" applyNumberFormat="1" applyFont="1" applyBorder="1" applyAlignment="1">
      <alignment horizontal="center" vertical="center"/>
    </xf>
    <xf numFmtId="165" fontId="5" fillId="0" borderId="0" xfId="0" applyNumberFormat="1" applyFont="1" applyBorder="1" applyAlignment="1" applyProtection="1">
      <alignment horizontal="centerContinuous" vertical="center"/>
    </xf>
    <xf numFmtId="167" fontId="5" fillId="0" borderId="4" xfId="0" applyNumberFormat="1" applyFont="1" applyBorder="1" applyAlignment="1" applyProtection="1">
      <alignment horizontal="centerContinuous" vertical="center"/>
    </xf>
    <xf numFmtId="166" fontId="3" fillId="0" borderId="0" xfId="0" applyNumberFormat="1" applyFont="1" applyBorder="1" applyAlignment="1" applyProtection="1">
      <alignment horizontal="center" vertical="center"/>
    </xf>
    <xf numFmtId="164" fontId="5" fillId="0" borderId="0" xfId="0" applyFont="1" applyBorder="1" applyAlignment="1" applyProtection="1">
      <alignment horizontal="centerContinuous" vertical="center"/>
    </xf>
    <xf numFmtId="166" fontId="3" fillId="0" borderId="0" xfId="0" applyNumberFormat="1" applyFont="1" applyAlignment="1">
      <alignment horizontal="center" vertical="center"/>
    </xf>
    <xf numFmtId="164" fontId="3" fillId="0" borderId="5" xfId="0" applyFont="1" applyBorder="1"/>
    <xf numFmtId="164" fontId="3" fillId="0" borderId="6" xfId="0" applyFont="1" applyBorder="1"/>
    <xf numFmtId="164" fontId="8" fillId="0" borderId="0" xfId="0" applyFont="1" applyAlignment="1" applyProtection="1">
      <alignment horizontal="right"/>
    </xf>
    <xf numFmtId="164" fontId="3" fillId="0" borderId="0" xfId="0" quotePrefix="1" applyFont="1" applyAlignment="1">
      <alignment horizontal="center"/>
    </xf>
    <xf numFmtId="168" fontId="3" fillId="0" borderId="0" xfId="0" applyNumberFormat="1" applyFont="1" applyBorder="1" applyAlignment="1" applyProtection="1">
      <alignment vertical="center" shrinkToFit="1"/>
    </xf>
    <xf numFmtId="164" fontId="3" fillId="0" borderId="0" xfId="0" applyFont="1" applyBorder="1" applyAlignment="1">
      <alignment horizontal="center"/>
    </xf>
    <xf numFmtId="164" fontId="3" fillId="0" borderId="0" xfId="0" applyFont="1" applyBorder="1" applyAlignment="1">
      <alignment horizontal="center" vertical="center"/>
    </xf>
    <xf numFmtId="168" fontId="3" fillId="0" borderId="0" xfId="0" applyNumberFormat="1" applyFont="1" applyBorder="1" applyAlignment="1" applyProtection="1">
      <alignment horizontal="center" vertical="center"/>
    </xf>
    <xf numFmtId="164" fontId="3" fillId="0" borderId="0" xfId="0" applyFont="1" applyBorder="1" applyAlignment="1"/>
    <xf numFmtId="164" fontId="3" fillId="0" borderId="0" xfId="0" applyFont="1" applyAlignment="1"/>
    <xf numFmtId="164" fontId="5" fillId="0" borderId="0" xfId="0" applyFont="1" applyAlignment="1">
      <alignment horizontal="centerContinuous" vertical="center"/>
    </xf>
    <xf numFmtId="164" fontId="9" fillId="0" borderId="0" xfId="0" applyFont="1"/>
    <xf numFmtId="167" fontId="3" fillId="0" borderId="0" xfId="0" applyNumberFormat="1" applyFont="1" applyBorder="1" applyAlignment="1" applyProtection="1">
      <alignment horizontal="center" vertical="center"/>
    </xf>
    <xf numFmtId="164" fontId="5" fillId="0" borderId="0" xfId="0" applyFont="1" applyAlignment="1">
      <alignment horizontal="left" vertical="center"/>
    </xf>
    <xf numFmtId="164" fontId="3" fillId="0" borderId="0" xfId="0" applyFont="1" applyAlignment="1">
      <alignment horizontal="left" vertical="center" wrapText="1"/>
    </xf>
    <xf numFmtId="164" fontId="5" fillId="0" borderId="0" xfId="0" applyFont="1" applyAlignment="1">
      <alignment horizontal="left"/>
    </xf>
    <xf numFmtId="164" fontId="3" fillId="0" borderId="0" xfId="0" applyFont="1" applyBorder="1" applyAlignment="1" applyProtection="1">
      <alignment horizontal="left"/>
    </xf>
    <xf numFmtId="167" fontId="3" fillId="0" borderId="0" xfId="0" applyNumberFormat="1" applyFont="1" applyBorder="1" applyAlignment="1" applyProtection="1">
      <alignment horizontal="left" vertical="center"/>
    </xf>
    <xf numFmtId="167" fontId="3" fillId="0" borderId="0" xfId="0" applyNumberFormat="1" applyFont="1" applyBorder="1" applyAlignment="1">
      <alignment horizontal="left" vertical="center"/>
    </xf>
    <xf numFmtId="167" fontId="5" fillId="0" borderId="0" xfId="0" applyNumberFormat="1" applyFont="1" applyBorder="1" applyAlignment="1" applyProtection="1">
      <alignment horizontal="left" vertical="center"/>
    </xf>
    <xf numFmtId="166" fontId="5" fillId="0" borderId="0" xfId="0" applyNumberFormat="1" applyFont="1" applyBorder="1" applyAlignment="1" applyProtection="1">
      <alignment horizontal="left" vertical="center"/>
    </xf>
    <xf numFmtId="164" fontId="8" fillId="0" borderId="0" xfId="0" applyFont="1" applyBorder="1" applyAlignment="1">
      <alignment horizontal="left" vertical="center" wrapText="1"/>
    </xf>
    <xf numFmtId="164" fontId="5" fillId="0" borderId="0" xfId="0" applyFont="1" applyBorder="1" applyAlignment="1" applyProtection="1">
      <alignment horizontal="left" vertical="center"/>
    </xf>
    <xf numFmtId="167" fontId="3" fillId="0" borderId="0" xfId="0" applyNumberFormat="1" applyFont="1" applyBorder="1" applyAlignment="1" applyProtection="1">
      <alignment horizontal="left" vertical="center" shrinkToFit="1"/>
    </xf>
    <xf numFmtId="164" fontId="3" fillId="0" borderId="0" xfId="0" applyFont="1" applyBorder="1" applyAlignment="1" applyProtection="1">
      <alignment horizontal="left" vertical="top" wrapText="1"/>
    </xf>
    <xf numFmtId="164" fontId="3" fillId="0" borderId="0" xfId="0" applyFont="1" applyBorder="1" applyAlignment="1" applyProtection="1">
      <alignment horizontal="left" vertical="center" wrapText="1"/>
    </xf>
    <xf numFmtId="164" fontId="5" fillId="0" borderId="0" xfId="0" applyFont="1" applyBorder="1" applyAlignment="1">
      <alignment horizontal="left" vertical="center"/>
    </xf>
    <xf numFmtId="167" fontId="3" fillId="0" borderId="6" xfId="0" applyNumberFormat="1" applyFont="1" applyBorder="1" applyAlignment="1" applyProtection="1">
      <alignment horizontal="center" vertical="center"/>
    </xf>
    <xf numFmtId="164" fontId="3" fillId="0" borderId="8" xfId="0" applyFont="1" applyBorder="1"/>
    <xf numFmtId="164" fontId="3" fillId="0" borderId="9" xfId="0" applyFont="1" applyBorder="1"/>
    <xf numFmtId="164" fontId="3" fillId="0" borderId="0" xfId="0" applyFont="1" applyBorder="1" applyAlignment="1" applyProtection="1">
      <alignment horizontal="centerContinuous" vertical="center"/>
    </xf>
    <xf numFmtId="164" fontId="5" fillId="0" borderId="10" xfId="0" applyFont="1" applyBorder="1"/>
    <xf numFmtId="164" fontId="3" fillId="0" borderId="10" xfId="0" applyFont="1" applyBorder="1"/>
    <xf numFmtId="164" fontId="7" fillId="0" borderId="5" xfId="0" applyFont="1" applyBorder="1"/>
    <xf numFmtId="164" fontId="3" fillId="0" borderId="0" xfId="0" applyFont="1" applyFill="1" applyBorder="1" applyAlignment="1" applyProtection="1">
      <alignment horizontal="center" vertical="center"/>
    </xf>
    <xf numFmtId="168" fontId="3" fillId="0" borderId="0" xfId="0" applyNumberFormat="1" applyFont="1" applyFill="1" applyBorder="1" applyAlignment="1" applyProtection="1">
      <alignment vertical="center" shrinkToFit="1"/>
    </xf>
    <xf numFmtId="167" fontId="3" fillId="0" borderId="0" xfId="0" applyNumberFormat="1" applyFont="1" applyFill="1" applyBorder="1" applyAlignment="1" applyProtection="1">
      <alignment horizontal="center" vertical="center"/>
    </xf>
    <xf numFmtId="166" fontId="3" fillId="0" borderId="0" xfId="0" applyNumberFormat="1" applyFont="1" applyFill="1" applyBorder="1" applyAlignment="1" applyProtection="1">
      <alignment horizontal="center" vertical="center"/>
    </xf>
    <xf numFmtId="167" fontId="5" fillId="0" borderId="4" xfId="0" applyNumberFormat="1" applyFont="1" applyBorder="1" applyAlignment="1">
      <alignment horizontal="center" vertical="center"/>
    </xf>
    <xf numFmtId="167" fontId="5" fillId="0" borderId="4" xfId="0" applyNumberFormat="1" applyFont="1" applyBorder="1" applyAlignment="1" applyProtection="1">
      <alignment horizontal="center" vertical="center"/>
    </xf>
    <xf numFmtId="167" fontId="5" fillId="0" borderId="4" xfId="0" applyNumberFormat="1" applyFont="1" applyFill="1" applyBorder="1" applyAlignment="1" applyProtection="1">
      <alignment horizontal="center" vertical="center"/>
    </xf>
    <xf numFmtId="166" fontId="3" fillId="0" borderId="11" xfId="0" applyNumberFormat="1" applyFont="1" applyBorder="1" applyAlignment="1" applyProtection="1">
      <alignment horizontal="center" vertical="center"/>
    </xf>
    <xf numFmtId="166" fontId="3" fillId="0" borderId="11" xfId="0" applyNumberFormat="1" applyFont="1" applyBorder="1" applyAlignment="1">
      <alignment horizontal="center" vertical="center"/>
    </xf>
    <xf numFmtId="166" fontId="3" fillId="0" borderId="11" xfId="0" applyNumberFormat="1" applyFont="1" applyBorder="1" applyAlignment="1" applyProtection="1">
      <alignment horizontal="center" vertical="center" wrapText="1"/>
    </xf>
    <xf numFmtId="164" fontId="3" fillId="0" borderId="11" xfId="0" applyFont="1" applyBorder="1" applyAlignment="1">
      <alignment horizontal="center" vertical="center" wrapText="1"/>
    </xf>
    <xf numFmtId="164" fontId="3" fillId="0" borderId="12" xfId="0" applyFont="1" applyBorder="1" applyAlignment="1">
      <alignment horizontal="center" vertical="center" wrapText="1"/>
    </xf>
    <xf numFmtId="164" fontId="3" fillId="0" borderId="11" xfId="0" applyFont="1" applyBorder="1" applyAlignment="1" applyProtection="1">
      <alignment horizontal="center" vertical="center"/>
    </xf>
    <xf numFmtId="166" fontId="3" fillId="0" borderId="0" xfId="0" applyNumberFormat="1" applyFont="1" applyFill="1" applyBorder="1" applyAlignment="1">
      <alignment horizontal="center" vertical="center"/>
    </xf>
    <xf numFmtId="167" fontId="3" fillId="0" borderId="0" xfId="0" applyNumberFormat="1" applyFont="1" applyFill="1" applyBorder="1" applyAlignment="1">
      <alignment horizontal="center"/>
    </xf>
    <xf numFmtId="167" fontId="3" fillId="0" borderId="4" xfId="0" applyNumberFormat="1" applyFont="1" applyFill="1" applyBorder="1" applyAlignment="1" applyProtection="1">
      <alignment horizontal="center" vertical="center"/>
    </xf>
    <xf numFmtId="165" fontId="5" fillId="0" borderId="0" xfId="0" applyNumberFormat="1" applyFont="1" applyFill="1" applyBorder="1" applyAlignment="1" applyProtection="1">
      <alignment horizontal="centerContinuous" vertical="center"/>
    </xf>
    <xf numFmtId="165" fontId="5" fillId="0" borderId="4" xfId="0" applyNumberFormat="1" applyFont="1" applyFill="1" applyBorder="1" applyAlignment="1" applyProtection="1">
      <alignment horizontal="centerContinuous" vertical="center"/>
    </xf>
    <xf numFmtId="164" fontId="5" fillId="0" borderId="0" xfId="0" applyFont="1" applyFill="1" applyBorder="1" applyAlignment="1" applyProtection="1">
      <alignment horizontal="centerContinuous" vertical="center"/>
    </xf>
    <xf numFmtId="167" fontId="5" fillId="0" borderId="0" xfId="0" applyNumberFormat="1" applyFont="1" applyFill="1" applyBorder="1" applyAlignment="1" applyProtection="1">
      <alignment horizontal="centerContinuous" vertical="center"/>
    </xf>
    <xf numFmtId="167" fontId="5" fillId="0" borderId="4" xfId="0" applyNumberFormat="1" applyFont="1" applyFill="1" applyBorder="1" applyAlignment="1" applyProtection="1">
      <alignment horizontal="centerContinuous" vertical="center"/>
    </xf>
    <xf numFmtId="164" fontId="12" fillId="0" borderId="0" xfId="0" applyFont="1"/>
    <xf numFmtId="164" fontId="3" fillId="0" borderId="0" xfId="0" applyFont="1" applyAlignment="1">
      <alignment horizontal="centerContinuous"/>
    </xf>
    <xf numFmtId="164" fontId="13" fillId="0" borderId="0" xfId="0" applyFont="1" applyFill="1" applyBorder="1" applyAlignment="1" applyProtection="1">
      <alignment horizontal="center" vertical="center"/>
    </xf>
    <xf numFmtId="166" fontId="13" fillId="0" borderId="0" xfId="0" applyNumberFormat="1" applyFont="1" applyFill="1" applyBorder="1" applyAlignment="1" applyProtection="1">
      <alignment horizontal="center" vertical="center"/>
    </xf>
    <xf numFmtId="168" fontId="13" fillId="0" borderId="0" xfId="0" applyNumberFormat="1" applyFont="1" applyFill="1" applyBorder="1" applyAlignment="1" applyProtection="1">
      <alignment vertical="center" shrinkToFit="1"/>
    </xf>
    <xf numFmtId="167" fontId="13" fillId="0" borderId="0" xfId="0" applyNumberFormat="1" applyFont="1" applyFill="1" applyBorder="1" applyAlignment="1" applyProtection="1">
      <alignment horizontal="center" vertical="center"/>
    </xf>
    <xf numFmtId="167" fontId="14" fillId="0" borderId="4" xfId="0" applyNumberFormat="1" applyFont="1" applyFill="1" applyBorder="1" applyAlignment="1" applyProtection="1">
      <alignment horizontal="center" vertical="center"/>
    </xf>
    <xf numFmtId="167" fontId="3" fillId="0" borderId="0" xfId="0" applyNumberFormat="1" applyFont="1" applyFill="1" applyBorder="1" applyAlignment="1" applyProtection="1">
      <alignment horizontal="left" vertical="center" shrinkToFit="1"/>
    </xf>
    <xf numFmtId="164" fontId="8" fillId="0" borderId="0" xfId="0" applyFont="1" applyFill="1" applyAlignment="1" applyProtection="1">
      <alignment horizontal="right"/>
    </xf>
    <xf numFmtId="0" fontId="15" fillId="0" borderId="0" xfId="9"/>
    <xf numFmtId="164" fontId="17" fillId="0" borderId="0" xfId="0" applyFont="1" applyAlignment="1">
      <alignment horizontal="justify" vertical="center"/>
    </xf>
    <xf numFmtId="164" fontId="3" fillId="0" borderId="0" xfId="0" applyFont="1" applyAlignment="1">
      <alignment vertical="center"/>
    </xf>
    <xf numFmtId="164" fontId="8" fillId="0" borderId="0" xfId="0" applyFont="1" applyFill="1" applyBorder="1"/>
    <xf numFmtId="164" fontId="3" fillId="0" borderId="0" xfId="0" applyFont="1" applyFill="1" applyBorder="1"/>
    <xf numFmtId="0" fontId="16" fillId="0" borderId="0" xfId="9" applyFont="1" applyAlignment="1">
      <alignment horizontal="center" vertical="center"/>
    </xf>
    <xf numFmtId="0" fontId="16" fillId="0" borderId="0" xfId="9" applyFont="1" applyAlignment="1">
      <alignment vertical="center"/>
    </xf>
    <xf numFmtId="0" fontId="17" fillId="0" borderId="0" xfId="9" applyFont="1" applyAlignment="1">
      <alignment vertical="top" wrapText="1"/>
    </xf>
    <xf numFmtId="167" fontId="3" fillId="0" borderId="0" xfId="0" applyNumberFormat="1" applyFont="1" applyFill="1" applyBorder="1" applyAlignment="1">
      <alignment horizontal="center" vertical="center"/>
    </xf>
    <xf numFmtId="164" fontId="3" fillId="0" borderId="0" xfId="0" applyFont="1" applyFill="1"/>
    <xf numFmtId="164" fontId="5" fillId="0" borderId="0" xfId="0" applyFont="1" applyBorder="1" applyAlignment="1" applyProtection="1">
      <alignment horizontal="center" vertical="center"/>
    </xf>
    <xf numFmtId="164" fontId="5" fillId="0" borderId="4" xfId="0" applyFont="1" applyBorder="1" applyAlignment="1" applyProtection="1">
      <alignment horizontal="center" vertical="center"/>
    </xf>
    <xf numFmtId="164" fontId="3" fillId="0" borderId="13" xfId="0" applyFont="1" applyBorder="1" applyAlignment="1" applyProtection="1">
      <alignment horizontal="center" vertical="top" wrapText="1"/>
    </xf>
    <xf numFmtId="164" fontId="3" fillId="0" borderId="14" xfId="0" applyFont="1" applyBorder="1" applyAlignment="1" applyProtection="1">
      <alignment horizontal="center" vertical="top" wrapText="1"/>
    </xf>
    <xf numFmtId="164" fontId="3" fillId="0" borderId="12" xfId="0" applyFont="1" applyBorder="1" applyAlignment="1" applyProtection="1">
      <alignment horizontal="center" vertical="center"/>
    </xf>
    <xf numFmtId="164" fontId="3" fillId="0" borderId="4" xfId="0" applyFont="1" applyBorder="1" applyAlignment="1" applyProtection="1">
      <alignment horizontal="center" vertical="center"/>
    </xf>
    <xf numFmtId="164" fontId="3" fillId="0" borderId="6" xfId="0" applyFont="1" applyBorder="1" applyAlignment="1" applyProtection="1">
      <alignment horizontal="center" vertical="center"/>
    </xf>
    <xf numFmtId="164" fontId="3" fillId="0" borderId="7" xfId="0" applyFont="1" applyBorder="1" applyAlignment="1">
      <alignment horizontal="center" vertical="center" wrapText="1"/>
    </xf>
    <xf numFmtId="166" fontId="3" fillId="0" borderId="7" xfId="0" applyNumberFormat="1" applyFont="1" applyBorder="1" applyAlignment="1" applyProtection="1">
      <alignment horizontal="center" vertical="center"/>
    </xf>
    <xf numFmtId="166" fontId="3" fillId="0" borderId="7" xfId="0" applyNumberFormat="1" applyFont="1" applyBorder="1" applyAlignment="1">
      <alignment horizontal="center" vertical="center"/>
    </xf>
    <xf numFmtId="166" fontId="3" fillId="0" borderId="7" xfId="0" applyNumberFormat="1" applyFont="1" applyBorder="1" applyAlignment="1" applyProtection="1">
      <alignment horizontal="center" vertical="center" wrapText="1"/>
    </xf>
    <xf numFmtId="164" fontId="3" fillId="0" borderId="1" xfId="0" applyFont="1" applyBorder="1" applyAlignment="1" applyProtection="1">
      <alignment horizontal="center" vertical="center"/>
    </xf>
    <xf numFmtId="164" fontId="3" fillId="0" borderId="15" xfId="0" applyFont="1" applyBorder="1" applyAlignment="1" applyProtection="1">
      <alignment horizontal="center" vertical="center"/>
    </xf>
    <xf numFmtId="164" fontId="3" fillId="0" borderId="16" xfId="0" applyFont="1" applyBorder="1" applyAlignment="1" applyProtection="1">
      <alignment horizontal="center" vertical="center"/>
    </xf>
  </cellXfs>
  <cellStyles count="10">
    <cellStyle name="Standard" xfId="0" builtinId="0"/>
    <cellStyle name="Standard 2" xfId="9"/>
    <cellStyle name="style1519742976584" xfId="1"/>
    <cellStyle name="style1519742977660" xfId="3"/>
    <cellStyle name="style1519742977785" xfId="2"/>
    <cellStyle name="style1519742978035" xfId="4"/>
    <cellStyle name="style1519742979018" xfId="5"/>
    <cellStyle name="style1519742979642" xfId="6"/>
    <cellStyle name="style1519742979751" xfId="7"/>
    <cellStyle name="style1519742979860"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9525</xdr:rowOff>
    </xdr:from>
    <xdr:to>
      <xdr:col>9</xdr:col>
      <xdr:colOff>0</xdr:colOff>
      <xdr:row>88</xdr:row>
      <xdr:rowOff>34636</xdr:rowOff>
    </xdr:to>
    <xdr:sp macro="" textlink="">
      <xdr:nvSpPr>
        <xdr:cNvPr id="2" name="Text 1"/>
        <xdr:cNvSpPr txBox="1">
          <a:spLocks noChangeArrowheads="1"/>
        </xdr:cNvSpPr>
      </xdr:nvSpPr>
      <xdr:spPr bwMode="auto">
        <a:xfrm>
          <a:off x="0" y="7229475"/>
          <a:ext cx="4343400" cy="891886"/>
        </a:xfrm>
        <a:prstGeom prst="rect">
          <a:avLst/>
        </a:prstGeom>
        <a:noFill/>
        <a:ln w="1">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Anm.: Bestand jeweils einschließlich der vorübergehend stillgelegten Fahrzeuge. Im Zuge der EU-weiten Harmonisierung der Fahrzeugdokumente zum 1. Oktober 2005 heißt die offizielle Bezeichnung jetzt "land-/ forstwirtschaftliche Zugmaschinen".</a:t>
          </a:r>
        </a:p>
        <a:p>
          <a:pPr algn="just" rtl="0">
            <a:defRPr sz="1000"/>
          </a:pPr>
          <a:r>
            <a:rPr lang="de-DE" sz="700" b="0" i="0" u="none" strike="noStrike" baseline="0">
              <a:solidFill>
                <a:srgbClr val="000000"/>
              </a:solidFill>
              <a:latin typeface="Times New Roman"/>
              <a:cs typeface="Times New Roman"/>
            </a:rPr>
            <a:t>1) Ohne gewöhnliche Zugmaschinen und Geräteträger. - 2) Bestand an Ackerschleppern am 1. Juli insgesamt.  Julizählung letztmalig 1999. - 3) Ab 2000 mit den Vorjahren nicht vergleichbar, da andere Abgrenzung der Motorleistung. - 4) Ohne Straßenzugmaschinen, einschließlich Fahrzeuge mit unbekannter Motorleistung. - 5) Einschl. Sonstige Zugmaschinen.              - 6) Bestand: Stand jeweils 1. Januar. - 7) Ab 01. Januar 2008 ohne vorübergehend stillgelegte Fahrzeuge.</a:t>
          </a:r>
        </a:p>
      </xdr:txBody>
    </xdr:sp>
    <xdr:clientData/>
  </xdr:twoCellAnchor>
  <xdr:twoCellAnchor>
    <xdr:from>
      <xdr:col>8</xdr:col>
      <xdr:colOff>224790</xdr:colOff>
      <xdr:row>2</xdr:row>
      <xdr:rowOff>76200</xdr:rowOff>
    </xdr:from>
    <xdr:to>
      <xdr:col>8</xdr:col>
      <xdr:colOff>674731</xdr:colOff>
      <xdr:row>3</xdr:row>
      <xdr:rowOff>36635</xdr:rowOff>
    </xdr:to>
    <xdr:sp macro="" textlink="">
      <xdr:nvSpPr>
        <xdr:cNvPr id="3" name="Text Box 2"/>
        <xdr:cNvSpPr txBox="1">
          <a:spLocks noChangeArrowheads="1"/>
        </xdr:cNvSpPr>
      </xdr:nvSpPr>
      <xdr:spPr bwMode="auto">
        <a:xfrm>
          <a:off x="3901440" y="409575"/>
          <a:ext cx="440416" cy="11283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3050810</a:t>
          </a:r>
        </a:p>
      </xdr:txBody>
    </xdr:sp>
    <xdr:clientData/>
  </xdr:twoCellAnchor>
  <xdr:twoCellAnchor>
    <xdr:from>
      <xdr:col>7</xdr:col>
      <xdr:colOff>485775</xdr:colOff>
      <xdr:row>23</xdr:row>
      <xdr:rowOff>0</xdr:rowOff>
    </xdr:from>
    <xdr:to>
      <xdr:col>8</xdr:col>
      <xdr:colOff>142875</xdr:colOff>
      <xdr:row>23</xdr:row>
      <xdr:rowOff>0</xdr:rowOff>
    </xdr:to>
    <xdr:sp macro="" textlink="">
      <xdr:nvSpPr>
        <xdr:cNvPr id="4" name="Text Box 4"/>
        <xdr:cNvSpPr txBox="1">
          <a:spLocks noChangeArrowheads="1"/>
        </xdr:cNvSpPr>
      </xdr:nvSpPr>
      <xdr:spPr bwMode="auto">
        <a:xfrm>
          <a:off x="3609975" y="2981325"/>
          <a:ext cx="20955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zoomScale="115" zoomScaleNormal="115" workbookViewId="0"/>
  </sheetViews>
  <sheetFormatPr baseColWidth="10" defaultRowHeight="12.75"/>
  <cols>
    <col min="1" max="1" width="91.42578125" style="92" customWidth="1"/>
    <col min="2" max="2" width="11.42578125" style="92" customWidth="1"/>
    <col min="3" max="16384" width="11.42578125" style="92"/>
  </cols>
  <sheetData>
    <row r="1" spans="1:8" ht="18.75">
      <c r="A1" s="97" t="s">
        <v>22</v>
      </c>
      <c r="B1" s="98"/>
      <c r="C1" s="98"/>
      <c r="D1" s="98"/>
      <c r="E1" s="98"/>
      <c r="F1" s="98"/>
      <c r="G1" s="98"/>
      <c r="H1" s="98"/>
    </row>
    <row r="2" spans="1:8" ht="24.75" customHeight="1">
      <c r="A2" s="99" t="s">
        <v>23</v>
      </c>
      <c r="B2" s="99"/>
      <c r="C2" s="99"/>
      <c r="D2" s="99"/>
      <c r="E2" s="99"/>
      <c r="F2" s="99"/>
      <c r="G2" s="99"/>
      <c r="H2" s="99"/>
    </row>
    <row r="3" spans="1:8" ht="60" customHeight="1">
      <c r="A3" s="99" t="s">
        <v>24</v>
      </c>
      <c r="B3" s="99"/>
      <c r="C3" s="99"/>
      <c r="D3" s="99"/>
      <c r="E3" s="99"/>
      <c r="F3" s="99"/>
      <c r="G3" s="99"/>
      <c r="H3" s="99"/>
    </row>
    <row r="4" spans="1:8" ht="23.25" customHeight="1">
      <c r="A4" s="99" t="s">
        <v>25</v>
      </c>
      <c r="B4" s="99"/>
      <c r="C4" s="99"/>
      <c r="D4" s="99"/>
      <c r="E4" s="99"/>
      <c r="F4" s="99"/>
      <c r="G4" s="99"/>
      <c r="H4" s="99"/>
    </row>
    <row r="5" spans="1:8" ht="36" customHeight="1">
      <c r="A5" s="99" t="s">
        <v>26</v>
      </c>
      <c r="B5" s="99"/>
      <c r="C5" s="99"/>
      <c r="D5" s="99"/>
      <c r="E5" s="99"/>
      <c r="F5" s="99"/>
      <c r="G5" s="99"/>
      <c r="H5" s="99"/>
    </row>
    <row r="6" spans="1:8" ht="18.75">
      <c r="A6" s="97" t="s">
        <v>27</v>
      </c>
      <c r="B6" s="98"/>
      <c r="C6" s="98"/>
      <c r="D6" s="98"/>
      <c r="E6" s="98"/>
      <c r="F6" s="98"/>
      <c r="G6" s="98"/>
      <c r="H6" s="98"/>
    </row>
    <row r="7" spans="1:8" ht="18.75">
      <c r="A7" s="97" t="s">
        <v>28</v>
      </c>
      <c r="B7" s="98"/>
      <c r="C7" s="98"/>
      <c r="D7" s="98"/>
      <c r="E7" s="98"/>
      <c r="F7" s="98"/>
      <c r="G7" s="98"/>
      <c r="H7" s="98"/>
    </row>
    <row r="8" spans="1:8" ht="46.5" customHeight="1">
      <c r="A8" s="99" t="s">
        <v>29</v>
      </c>
      <c r="B8" s="99"/>
      <c r="C8" s="99"/>
      <c r="D8" s="99"/>
      <c r="E8" s="99"/>
      <c r="F8" s="99"/>
      <c r="G8" s="99"/>
      <c r="H8" s="99"/>
    </row>
    <row r="9" spans="1:8">
      <c r="A9" s="93"/>
    </row>
    <row r="10" spans="1:8">
      <c r="A10" s="94"/>
    </row>
  </sheetData>
  <pageMargins left="0.7" right="0.7" top="0.78740157499999996" bottom="0.78740157499999996" header="0.3" footer="0.3"/>
  <pageSetup paperSize="9" scale="78" orientation="portrait" r:id="rId1"/>
  <colBreaks count="1" manualBreakCount="1">
    <brk id="1"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O101"/>
  <sheetViews>
    <sheetView tabSelected="1" zoomScale="140" zoomScaleNormal="140" zoomScaleSheetLayoutView="115" workbookViewId="0"/>
  </sheetViews>
  <sheetFormatPr baseColWidth="10" defaultColWidth="15" defaultRowHeight="11.25" outlineLevelRow="1"/>
  <cols>
    <col min="1" max="1" width="0.5703125" style="2" customWidth="1"/>
    <col min="2" max="2" width="6.140625" style="2" customWidth="1"/>
    <col min="3" max="7" width="8" style="2" customWidth="1"/>
    <col min="8" max="8" width="8.5703125" style="2" customWidth="1"/>
    <col min="9" max="9" width="10.28515625" style="2" customWidth="1"/>
    <col min="10" max="10" width="7" style="2" customWidth="1"/>
    <col min="11" max="256" width="15" style="2"/>
    <col min="257" max="257" width="0.7109375" style="2" customWidth="1"/>
    <col min="258" max="258" width="6.140625" style="2" customWidth="1"/>
    <col min="259" max="263" width="8" style="2" customWidth="1"/>
    <col min="264" max="264" width="8.28515625" style="2" customWidth="1"/>
    <col min="265" max="265" width="10.28515625" style="2" customWidth="1"/>
    <col min="266" max="266" width="7" style="2" customWidth="1"/>
    <col min="267" max="512" width="15" style="2"/>
    <col min="513" max="513" width="0.7109375" style="2" customWidth="1"/>
    <col min="514" max="514" width="6.140625" style="2" customWidth="1"/>
    <col min="515" max="519" width="8" style="2" customWidth="1"/>
    <col min="520" max="520" width="8.28515625" style="2" customWidth="1"/>
    <col min="521" max="521" width="10.28515625" style="2" customWidth="1"/>
    <col min="522" max="522" width="7" style="2" customWidth="1"/>
    <col min="523" max="768" width="15" style="2"/>
    <col min="769" max="769" width="0.7109375" style="2" customWidth="1"/>
    <col min="770" max="770" width="6.140625" style="2" customWidth="1"/>
    <col min="771" max="775" width="8" style="2" customWidth="1"/>
    <col min="776" max="776" width="8.28515625" style="2" customWidth="1"/>
    <col min="777" max="777" width="10.28515625" style="2" customWidth="1"/>
    <col min="778" max="778" width="7" style="2" customWidth="1"/>
    <col min="779" max="1024" width="15" style="2"/>
    <col min="1025" max="1025" width="0.7109375" style="2" customWidth="1"/>
    <col min="1026" max="1026" width="6.140625" style="2" customWidth="1"/>
    <col min="1027" max="1031" width="8" style="2" customWidth="1"/>
    <col min="1032" max="1032" width="8.28515625" style="2" customWidth="1"/>
    <col min="1033" max="1033" width="10.28515625" style="2" customWidth="1"/>
    <col min="1034" max="1034" width="7" style="2" customWidth="1"/>
    <col min="1035" max="1280" width="15" style="2"/>
    <col min="1281" max="1281" width="0.7109375" style="2" customWidth="1"/>
    <col min="1282" max="1282" width="6.140625" style="2" customWidth="1"/>
    <col min="1283" max="1287" width="8" style="2" customWidth="1"/>
    <col min="1288" max="1288" width="8.28515625" style="2" customWidth="1"/>
    <col min="1289" max="1289" width="10.28515625" style="2" customWidth="1"/>
    <col min="1290" max="1290" width="7" style="2" customWidth="1"/>
    <col min="1291" max="1536" width="15" style="2"/>
    <col min="1537" max="1537" width="0.7109375" style="2" customWidth="1"/>
    <col min="1538" max="1538" width="6.140625" style="2" customWidth="1"/>
    <col min="1539" max="1543" width="8" style="2" customWidth="1"/>
    <col min="1544" max="1544" width="8.28515625" style="2" customWidth="1"/>
    <col min="1545" max="1545" width="10.28515625" style="2" customWidth="1"/>
    <col min="1546" max="1546" width="7" style="2" customWidth="1"/>
    <col min="1547" max="1792" width="15" style="2"/>
    <col min="1793" max="1793" width="0.7109375" style="2" customWidth="1"/>
    <col min="1794" max="1794" width="6.140625" style="2" customWidth="1"/>
    <col min="1795" max="1799" width="8" style="2" customWidth="1"/>
    <col min="1800" max="1800" width="8.28515625" style="2" customWidth="1"/>
    <col min="1801" max="1801" width="10.28515625" style="2" customWidth="1"/>
    <col min="1802" max="1802" width="7" style="2" customWidth="1"/>
    <col min="1803" max="2048" width="15" style="2"/>
    <col min="2049" max="2049" width="0.7109375" style="2" customWidth="1"/>
    <col min="2050" max="2050" width="6.140625" style="2" customWidth="1"/>
    <col min="2051" max="2055" width="8" style="2" customWidth="1"/>
    <col min="2056" max="2056" width="8.28515625" style="2" customWidth="1"/>
    <col min="2057" max="2057" width="10.28515625" style="2" customWidth="1"/>
    <col min="2058" max="2058" width="7" style="2" customWidth="1"/>
    <col min="2059" max="2304" width="15" style="2"/>
    <col min="2305" max="2305" width="0.7109375" style="2" customWidth="1"/>
    <col min="2306" max="2306" width="6.140625" style="2" customWidth="1"/>
    <col min="2307" max="2311" width="8" style="2" customWidth="1"/>
    <col min="2312" max="2312" width="8.28515625" style="2" customWidth="1"/>
    <col min="2313" max="2313" width="10.28515625" style="2" customWidth="1"/>
    <col min="2314" max="2314" width="7" style="2" customWidth="1"/>
    <col min="2315" max="2560" width="15" style="2"/>
    <col min="2561" max="2561" width="0.7109375" style="2" customWidth="1"/>
    <col min="2562" max="2562" width="6.140625" style="2" customWidth="1"/>
    <col min="2563" max="2567" width="8" style="2" customWidth="1"/>
    <col min="2568" max="2568" width="8.28515625" style="2" customWidth="1"/>
    <col min="2569" max="2569" width="10.28515625" style="2" customWidth="1"/>
    <col min="2570" max="2570" width="7" style="2" customWidth="1"/>
    <col min="2571" max="2816" width="15" style="2"/>
    <col min="2817" max="2817" width="0.7109375" style="2" customWidth="1"/>
    <col min="2818" max="2818" width="6.140625" style="2" customWidth="1"/>
    <col min="2819" max="2823" width="8" style="2" customWidth="1"/>
    <col min="2824" max="2824" width="8.28515625" style="2" customWidth="1"/>
    <col min="2825" max="2825" width="10.28515625" style="2" customWidth="1"/>
    <col min="2826" max="2826" width="7" style="2" customWidth="1"/>
    <col min="2827" max="3072" width="15" style="2"/>
    <col min="3073" max="3073" width="0.7109375" style="2" customWidth="1"/>
    <col min="3074" max="3074" width="6.140625" style="2" customWidth="1"/>
    <col min="3075" max="3079" width="8" style="2" customWidth="1"/>
    <col min="3080" max="3080" width="8.28515625" style="2" customWidth="1"/>
    <col min="3081" max="3081" width="10.28515625" style="2" customWidth="1"/>
    <col min="3082" max="3082" width="7" style="2" customWidth="1"/>
    <col min="3083" max="3328" width="15" style="2"/>
    <col min="3329" max="3329" width="0.7109375" style="2" customWidth="1"/>
    <col min="3330" max="3330" width="6.140625" style="2" customWidth="1"/>
    <col min="3331" max="3335" width="8" style="2" customWidth="1"/>
    <col min="3336" max="3336" width="8.28515625" style="2" customWidth="1"/>
    <col min="3337" max="3337" width="10.28515625" style="2" customWidth="1"/>
    <col min="3338" max="3338" width="7" style="2" customWidth="1"/>
    <col min="3339" max="3584" width="15" style="2"/>
    <col min="3585" max="3585" width="0.7109375" style="2" customWidth="1"/>
    <col min="3586" max="3586" width="6.140625" style="2" customWidth="1"/>
    <col min="3587" max="3591" width="8" style="2" customWidth="1"/>
    <col min="3592" max="3592" width="8.28515625" style="2" customWidth="1"/>
    <col min="3593" max="3593" width="10.28515625" style="2" customWidth="1"/>
    <col min="3594" max="3594" width="7" style="2" customWidth="1"/>
    <col min="3595" max="3840" width="15" style="2"/>
    <col min="3841" max="3841" width="0.7109375" style="2" customWidth="1"/>
    <col min="3842" max="3842" width="6.140625" style="2" customWidth="1"/>
    <col min="3843" max="3847" width="8" style="2" customWidth="1"/>
    <col min="3848" max="3848" width="8.28515625" style="2" customWidth="1"/>
    <col min="3849" max="3849" width="10.28515625" style="2" customWidth="1"/>
    <col min="3850" max="3850" width="7" style="2" customWidth="1"/>
    <col min="3851" max="4096" width="15" style="2"/>
    <col min="4097" max="4097" width="0.7109375" style="2" customWidth="1"/>
    <col min="4098" max="4098" width="6.140625" style="2" customWidth="1"/>
    <col min="4099" max="4103" width="8" style="2" customWidth="1"/>
    <col min="4104" max="4104" width="8.28515625" style="2" customWidth="1"/>
    <col min="4105" max="4105" width="10.28515625" style="2" customWidth="1"/>
    <col min="4106" max="4106" width="7" style="2" customWidth="1"/>
    <col min="4107" max="4352" width="15" style="2"/>
    <col min="4353" max="4353" width="0.7109375" style="2" customWidth="1"/>
    <col min="4354" max="4354" width="6.140625" style="2" customWidth="1"/>
    <col min="4355" max="4359" width="8" style="2" customWidth="1"/>
    <col min="4360" max="4360" width="8.28515625" style="2" customWidth="1"/>
    <col min="4361" max="4361" width="10.28515625" style="2" customWidth="1"/>
    <col min="4362" max="4362" width="7" style="2" customWidth="1"/>
    <col min="4363" max="4608" width="15" style="2"/>
    <col min="4609" max="4609" width="0.7109375" style="2" customWidth="1"/>
    <col min="4610" max="4610" width="6.140625" style="2" customWidth="1"/>
    <col min="4611" max="4615" width="8" style="2" customWidth="1"/>
    <col min="4616" max="4616" width="8.28515625" style="2" customWidth="1"/>
    <col min="4617" max="4617" width="10.28515625" style="2" customWidth="1"/>
    <col min="4618" max="4618" width="7" style="2" customWidth="1"/>
    <col min="4619" max="4864" width="15" style="2"/>
    <col min="4865" max="4865" width="0.7109375" style="2" customWidth="1"/>
    <col min="4866" max="4866" width="6.140625" style="2" customWidth="1"/>
    <col min="4867" max="4871" width="8" style="2" customWidth="1"/>
    <col min="4872" max="4872" width="8.28515625" style="2" customWidth="1"/>
    <col min="4873" max="4873" width="10.28515625" style="2" customWidth="1"/>
    <col min="4874" max="4874" width="7" style="2" customWidth="1"/>
    <col min="4875" max="5120" width="15" style="2"/>
    <col min="5121" max="5121" width="0.7109375" style="2" customWidth="1"/>
    <col min="5122" max="5122" width="6.140625" style="2" customWidth="1"/>
    <col min="5123" max="5127" width="8" style="2" customWidth="1"/>
    <col min="5128" max="5128" width="8.28515625" style="2" customWidth="1"/>
    <col min="5129" max="5129" width="10.28515625" style="2" customWidth="1"/>
    <col min="5130" max="5130" width="7" style="2" customWidth="1"/>
    <col min="5131" max="5376" width="15" style="2"/>
    <col min="5377" max="5377" width="0.7109375" style="2" customWidth="1"/>
    <col min="5378" max="5378" width="6.140625" style="2" customWidth="1"/>
    <col min="5379" max="5383" width="8" style="2" customWidth="1"/>
    <col min="5384" max="5384" width="8.28515625" style="2" customWidth="1"/>
    <col min="5385" max="5385" width="10.28515625" style="2" customWidth="1"/>
    <col min="5386" max="5386" width="7" style="2" customWidth="1"/>
    <col min="5387" max="5632" width="15" style="2"/>
    <col min="5633" max="5633" width="0.7109375" style="2" customWidth="1"/>
    <col min="5634" max="5634" width="6.140625" style="2" customWidth="1"/>
    <col min="5635" max="5639" width="8" style="2" customWidth="1"/>
    <col min="5640" max="5640" width="8.28515625" style="2" customWidth="1"/>
    <col min="5641" max="5641" width="10.28515625" style="2" customWidth="1"/>
    <col min="5642" max="5642" width="7" style="2" customWidth="1"/>
    <col min="5643" max="5888" width="15" style="2"/>
    <col min="5889" max="5889" width="0.7109375" style="2" customWidth="1"/>
    <col min="5890" max="5890" width="6.140625" style="2" customWidth="1"/>
    <col min="5891" max="5895" width="8" style="2" customWidth="1"/>
    <col min="5896" max="5896" width="8.28515625" style="2" customWidth="1"/>
    <col min="5897" max="5897" width="10.28515625" style="2" customWidth="1"/>
    <col min="5898" max="5898" width="7" style="2" customWidth="1"/>
    <col min="5899" max="6144" width="15" style="2"/>
    <col min="6145" max="6145" width="0.7109375" style="2" customWidth="1"/>
    <col min="6146" max="6146" width="6.140625" style="2" customWidth="1"/>
    <col min="6147" max="6151" width="8" style="2" customWidth="1"/>
    <col min="6152" max="6152" width="8.28515625" style="2" customWidth="1"/>
    <col min="6153" max="6153" width="10.28515625" style="2" customWidth="1"/>
    <col min="6154" max="6154" width="7" style="2" customWidth="1"/>
    <col min="6155" max="6400" width="15" style="2"/>
    <col min="6401" max="6401" width="0.7109375" style="2" customWidth="1"/>
    <col min="6402" max="6402" width="6.140625" style="2" customWidth="1"/>
    <col min="6403" max="6407" width="8" style="2" customWidth="1"/>
    <col min="6408" max="6408" width="8.28515625" style="2" customWidth="1"/>
    <col min="6409" max="6409" width="10.28515625" style="2" customWidth="1"/>
    <col min="6410" max="6410" width="7" style="2" customWidth="1"/>
    <col min="6411" max="6656" width="15" style="2"/>
    <col min="6657" max="6657" width="0.7109375" style="2" customWidth="1"/>
    <col min="6658" max="6658" width="6.140625" style="2" customWidth="1"/>
    <col min="6659" max="6663" width="8" style="2" customWidth="1"/>
    <col min="6664" max="6664" width="8.28515625" style="2" customWidth="1"/>
    <col min="6665" max="6665" width="10.28515625" style="2" customWidth="1"/>
    <col min="6666" max="6666" width="7" style="2" customWidth="1"/>
    <col min="6667" max="6912" width="15" style="2"/>
    <col min="6913" max="6913" width="0.7109375" style="2" customWidth="1"/>
    <col min="6914" max="6914" width="6.140625" style="2" customWidth="1"/>
    <col min="6915" max="6919" width="8" style="2" customWidth="1"/>
    <col min="6920" max="6920" width="8.28515625" style="2" customWidth="1"/>
    <col min="6921" max="6921" width="10.28515625" style="2" customWidth="1"/>
    <col min="6922" max="6922" width="7" style="2" customWidth="1"/>
    <col min="6923" max="7168" width="15" style="2"/>
    <col min="7169" max="7169" width="0.7109375" style="2" customWidth="1"/>
    <col min="7170" max="7170" width="6.140625" style="2" customWidth="1"/>
    <col min="7171" max="7175" width="8" style="2" customWidth="1"/>
    <col min="7176" max="7176" width="8.28515625" style="2" customWidth="1"/>
    <col min="7177" max="7177" width="10.28515625" style="2" customWidth="1"/>
    <col min="7178" max="7178" width="7" style="2" customWidth="1"/>
    <col min="7179" max="7424" width="15" style="2"/>
    <col min="7425" max="7425" width="0.7109375" style="2" customWidth="1"/>
    <col min="7426" max="7426" width="6.140625" style="2" customWidth="1"/>
    <col min="7427" max="7431" width="8" style="2" customWidth="1"/>
    <col min="7432" max="7432" width="8.28515625" style="2" customWidth="1"/>
    <col min="7433" max="7433" width="10.28515625" style="2" customWidth="1"/>
    <col min="7434" max="7434" width="7" style="2" customWidth="1"/>
    <col min="7435" max="7680" width="15" style="2"/>
    <col min="7681" max="7681" width="0.7109375" style="2" customWidth="1"/>
    <col min="7682" max="7682" width="6.140625" style="2" customWidth="1"/>
    <col min="7683" max="7687" width="8" style="2" customWidth="1"/>
    <col min="7688" max="7688" width="8.28515625" style="2" customWidth="1"/>
    <col min="7689" max="7689" width="10.28515625" style="2" customWidth="1"/>
    <col min="7690" max="7690" width="7" style="2" customWidth="1"/>
    <col min="7691" max="7936" width="15" style="2"/>
    <col min="7937" max="7937" width="0.7109375" style="2" customWidth="1"/>
    <col min="7938" max="7938" width="6.140625" style="2" customWidth="1"/>
    <col min="7939" max="7943" width="8" style="2" customWidth="1"/>
    <col min="7944" max="7944" width="8.28515625" style="2" customWidth="1"/>
    <col min="7945" max="7945" width="10.28515625" style="2" customWidth="1"/>
    <col min="7946" max="7946" width="7" style="2" customWidth="1"/>
    <col min="7947" max="8192" width="15" style="2"/>
    <col min="8193" max="8193" width="0.7109375" style="2" customWidth="1"/>
    <col min="8194" max="8194" width="6.140625" style="2" customWidth="1"/>
    <col min="8195" max="8199" width="8" style="2" customWidth="1"/>
    <col min="8200" max="8200" width="8.28515625" style="2" customWidth="1"/>
    <col min="8201" max="8201" width="10.28515625" style="2" customWidth="1"/>
    <col min="8202" max="8202" width="7" style="2" customWidth="1"/>
    <col min="8203" max="8448" width="15" style="2"/>
    <col min="8449" max="8449" width="0.7109375" style="2" customWidth="1"/>
    <col min="8450" max="8450" width="6.140625" style="2" customWidth="1"/>
    <col min="8451" max="8455" width="8" style="2" customWidth="1"/>
    <col min="8456" max="8456" width="8.28515625" style="2" customWidth="1"/>
    <col min="8457" max="8457" width="10.28515625" style="2" customWidth="1"/>
    <col min="8458" max="8458" width="7" style="2" customWidth="1"/>
    <col min="8459" max="8704" width="15" style="2"/>
    <col min="8705" max="8705" width="0.7109375" style="2" customWidth="1"/>
    <col min="8706" max="8706" width="6.140625" style="2" customWidth="1"/>
    <col min="8707" max="8711" width="8" style="2" customWidth="1"/>
    <col min="8712" max="8712" width="8.28515625" style="2" customWidth="1"/>
    <col min="8713" max="8713" width="10.28515625" style="2" customWidth="1"/>
    <col min="8714" max="8714" width="7" style="2" customWidth="1"/>
    <col min="8715" max="8960" width="15" style="2"/>
    <col min="8961" max="8961" width="0.7109375" style="2" customWidth="1"/>
    <col min="8962" max="8962" width="6.140625" style="2" customWidth="1"/>
    <col min="8963" max="8967" width="8" style="2" customWidth="1"/>
    <col min="8968" max="8968" width="8.28515625" style="2" customWidth="1"/>
    <col min="8969" max="8969" width="10.28515625" style="2" customWidth="1"/>
    <col min="8970" max="8970" width="7" style="2" customWidth="1"/>
    <col min="8971" max="9216" width="15" style="2"/>
    <col min="9217" max="9217" width="0.7109375" style="2" customWidth="1"/>
    <col min="9218" max="9218" width="6.140625" style="2" customWidth="1"/>
    <col min="9219" max="9223" width="8" style="2" customWidth="1"/>
    <col min="9224" max="9224" width="8.28515625" style="2" customWidth="1"/>
    <col min="9225" max="9225" width="10.28515625" style="2" customWidth="1"/>
    <col min="9226" max="9226" width="7" style="2" customWidth="1"/>
    <col min="9227" max="9472" width="15" style="2"/>
    <col min="9473" max="9473" width="0.7109375" style="2" customWidth="1"/>
    <col min="9474" max="9474" width="6.140625" style="2" customWidth="1"/>
    <col min="9475" max="9479" width="8" style="2" customWidth="1"/>
    <col min="9480" max="9480" width="8.28515625" style="2" customWidth="1"/>
    <col min="9481" max="9481" width="10.28515625" style="2" customWidth="1"/>
    <col min="9482" max="9482" width="7" style="2" customWidth="1"/>
    <col min="9483" max="9728" width="15" style="2"/>
    <col min="9729" max="9729" width="0.7109375" style="2" customWidth="1"/>
    <col min="9730" max="9730" width="6.140625" style="2" customWidth="1"/>
    <col min="9731" max="9735" width="8" style="2" customWidth="1"/>
    <col min="9736" max="9736" width="8.28515625" style="2" customWidth="1"/>
    <col min="9737" max="9737" width="10.28515625" style="2" customWidth="1"/>
    <col min="9738" max="9738" width="7" style="2" customWidth="1"/>
    <col min="9739" max="9984" width="15" style="2"/>
    <col min="9985" max="9985" width="0.7109375" style="2" customWidth="1"/>
    <col min="9986" max="9986" width="6.140625" style="2" customWidth="1"/>
    <col min="9987" max="9991" width="8" style="2" customWidth="1"/>
    <col min="9992" max="9992" width="8.28515625" style="2" customWidth="1"/>
    <col min="9993" max="9993" width="10.28515625" style="2" customWidth="1"/>
    <col min="9994" max="9994" width="7" style="2" customWidth="1"/>
    <col min="9995" max="10240" width="15" style="2"/>
    <col min="10241" max="10241" width="0.7109375" style="2" customWidth="1"/>
    <col min="10242" max="10242" width="6.140625" style="2" customWidth="1"/>
    <col min="10243" max="10247" width="8" style="2" customWidth="1"/>
    <col min="10248" max="10248" width="8.28515625" style="2" customWidth="1"/>
    <col min="10249" max="10249" width="10.28515625" style="2" customWidth="1"/>
    <col min="10250" max="10250" width="7" style="2" customWidth="1"/>
    <col min="10251" max="10496" width="15" style="2"/>
    <col min="10497" max="10497" width="0.7109375" style="2" customWidth="1"/>
    <col min="10498" max="10498" width="6.140625" style="2" customWidth="1"/>
    <col min="10499" max="10503" width="8" style="2" customWidth="1"/>
    <col min="10504" max="10504" width="8.28515625" style="2" customWidth="1"/>
    <col min="10505" max="10505" width="10.28515625" style="2" customWidth="1"/>
    <col min="10506" max="10506" width="7" style="2" customWidth="1"/>
    <col min="10507" max="10752" width="15" style="2"/>
    <col min="10753" max="10753" width="0.7109375" style="2" customWidth="1"/>
    <col min="10754" max="10754" width="6.140625" style="2" customWidth="1"/>
    <col min="10755" max="10759" width="8" style="2" customWidth="1"/>
    <col min="10760" max="10760" width="8.28515625" style="2" customWidth="1"/>
    <col min="10761" max="10761" width="10.28515625" style="2" customWidth="1"/>
    <col min="10762" max="10762" width="7" style="2" customWidth="1"/>
    <col min="10763" max="11008" width="15" style="2"/>
    <col min="11009" max="11009" width="0.7109375" style="2" customWidth="1"/>
    <col min="11010" max="11010" width="6.140625" style="2" customWidth="1"/>
    <col min="11011" max="11015" width="8" style="2" customWidth="1"/>
    <col min="11016" max="11016" width="8.28515625" style="2" customWidth="1"/>
    <col min="11017" max="11017" width="10.28515625" style="2" customWidth="1"/>
    <col min="11018" max="11018" width="7" style="2" customWidth="1"/>
    <col min="11019" max="11264" width="15" style="2"/>
    <col min="11265" max="11265" width="0.7109375" style="2" customWidth="1"/>
    <col min="11266" max="11266" width="6.140625" style="2" customWidth="1"/>
    <col min="11267" max="11271" width="8" style="2" customWidth="1"/>
    <col min="11272" max="11272" width="8.28515625" style="2" customWidth="1"/>
    <col min="11273" max="11273" width="10.28515625" style="2" customWidth="1"/>
    <col min="11274" max="11274" width="7" style="2" customWidth="1"/>
    <col min="11275" max="11520" width="15" style="2"/>
    <col min="11521" max="11521" width="0.7109375" style="2" customWidth="1"/>
    <col min="11522" max="11522" width="6.140625" style="2" customWidth="1"/>
    <col min="11523" max="11527" width="8" style="2" customWidth="1"/>
    <col min="11528" max="11528" width="8.28515625" style="2" customWidth="1"/>
    <col min="11529" max="11529" width="10.28515625" style="2" customWidth="1"/>
    <col min="11530" max="11530" width="7" style="2" customWidth="1"/>
    <col min="11531" max="11776" width="15" style="2"/>
    <col min="11777" max="11777" width="0.7109375" style="2" customWidth="1"/>
    <col min="11778" max="11778" width="6.140625" style="2" customWidth="1"/>
    <col min="11779" max="11783" width="8" style="2" customWidth="1"/>
    <col min="11784" max="11784" width="8.28515625" style="2" customWidth="1"/>
    <col min="11785" max="11785" width="10.28515625" style="2" customWidth="1"/>
    <col min="11786" max="11786" width="7" style="2" customWidth="1"/>
    <col min="11787" max="12032" width="15" style="2"/>
    <col min="12033" max="12033" width="0.7109375" style="2" customWidth="1"/>
    <col min="12034" max="12034" width="6.140625" style="2" customWidth="1"/>
    <col min="12035" max="12039" width="8" style="2" customWidth="1"/>
    <col min="12040" max="12040" width="8.28515625" style="2" customWidth="1"/>
    <col min="12041" max="12041" width="10.28515625" style="2" customWidth="1"/>
    <col min="12042" max="12042" width="7" style="2" customWidth="1"/>
    <col min="12043" max="12288" width="15" style="2"/>
    <col min="12289" max="12289" width="0.7109375" style="2" customWidth="1"/>
    <col min="12290" max="12290" width="6.140625" style="2" customWidth="1"/>
    <col min="12291" max="12295" width="8" style="2" customWidth="1"/>
    <col min="12296" max="12296" width="8.28515625" style="2" customWidth="1"/>
    <col min="12297" max="12297" width="10.28515625" style="2" customWidth="1"/>
    <col min="12298" max="12298" width="7" style="2" customWidth="1"/>
    <col min="12299" max="12544" width="15" style="2"/>
    <col min="12545" max="12545" width="0.7109375" style="2" customWidth="1"/>
    <col min="12546" max="12546" width="6.140625" style="2" customWidth="1"/>
    <col min="12547" max="12551" width="8" style="2" customWidth="1"/>
    <col min="12552" max="12552" width="8.28515625" style="2" customWidth="1"/>
    <col min="12553" max="12553" width="10.28515625" style="2" customWidth="1"/>
    <col min="12554" max="12554" width="7" style="2" customWidth="1"/>
    <col min="12555" max="12800" width="15" style="2"/>
    <col min="12801" max="12801" width="0.7109375" style="2" customWidth="1"/>
    <col min="12802" max="12802" width="6.140625" style="2" customWidth="1"/>
    <col min="12803" max="12807" width="8" style="2" customWidth="1"/>
    <col min="12808" max="12808" width="8.28515625" style="2" customWidth="1"/>
    <col min="12809" max="12809" width="10.28515625" style="2" customWidth="1"/>
    <col min="12810" max="12810" width="7" style="2" customWidth="1"/>
    <col min="12811" max="13056" width="15" style="2"/>
    <col min="13057" max="13057" width="0.7109375" style="2" customWidth="1"/>
    <col min="13058" max="13058" width="6.140625" style="2" customWidth="1"/>
    <col min="13059" max="13063" width="8" style="2" customWidth="1"/>
    <col min="13064" max="13064" width="8.28515625" style="2" customWidth="1"/>
    <col min="13065" max="13065" width="10.28515625" style="2" customWidth="1"/>
    <col min="13066" max="13066" width="7" style="2" customWidth="1"/>
    <col min="13067" max="13312" width="15" style="2"/>
    <col min="13313" max="13313" width="0.7109375" style="2" customWidth="1"/>
    <col min="13314" max="13314" width="6.140625" style="2" customWidth="1"/>
    <col min="13315" max="13319" width="8" style="2" customWidth="1"/>
    <col min="13320" max="13320" width="8.28515625" style="2" customWidth="1"/>
    <col min="13321" max="13321" width="10.28515625" style="2" customWidth="1"/>
    <col min="13322" max="13322" width="7" style="2" customWidth="1"/>
    <col min="13323" max="13568" width="15" style="2"/>
    <col min="13569" max="13569" width="0.7109375" style="2" customWidth="1"/>
    <col min="13570" max="13570" width="6.140625" style="2" customWidth="1"/>
    <col min="13571" max="13575" width="8" style="2" customWidth="1"/>
    <col min="13576" max="13576" width="8.28515625" style="2" customWidth="1"/>
    <col min="13577" max="13577" width="10.28515625" style="2" customWidth="1"/>
    <col min="13578" max="13578" width="7" style="2" customWidth="1"/>
    <col min="13579" max="13824" width="15" style="2"/>
    <col min="13825" max="13825" width="0.7109375" style="2" customWidth="1"/>
    <col min="13826" max="13826" width="6.140625" style="2" customWidth="1"/>
    <col min="13827" max="13831" width="8" style="2" customWidth="1"/>
    <col min="13832" max="13832" width="8.28515625" style="2" customWidth="1"/>
    <col min="13833" max="13833" width="10.28515625" style="2" customWidth="1"/>
    <col min="13834" max="13834" width="7" style="2" customWidth="1"/>
    <col min="13835" max="14080" width="15" style="2"/>
    <col min="14081" max="14081" width="0.7109375" style="2" customWidth="1"/>
    <col min="14082" max="14082" width="6.140625" style="2" customWidth="1"/>
    <col min="14083" max="14087" width="8" style="2" customWidth="1"/>
    <col min="14088" max="14088" width="8.28515625" style="2" customWidth="1"/>
    <col min="14089" max="14089" width="10.28515625" style="2" customWidth="1"/>
    <col min="14090" max="14090" width="7" style="2" customWidth="1"/>
    <col min="14091" max="14336" width="15" style="2"/>
    <col min="14337" max="14337" width="0.7109375" style="2" customWidth="1"/>
    <col min="14338" max="14338" width="6.140625" style="2" customWidth="1"/>
    <col min="14339" max="14343" width="8" style="2" customWidth="1"/>
    <col min="14344" max="14344" width="8.28515625" style="2" customWidth="1"/>
    <col min="14345" max="14345" width="10.28515625" style="2" customWidth="1"/>
    <col min="14346" max="14346" width="7" style="2" customWidth="1"/>
    <col min="14347" max="14592" width="15" style="2"/>
    <col min="14593" max="14593" width="0.7109375" style="2" customWidth="1"/>
    <col min="14594" max="14594" width="6.140625" style="2" customWidth="1"/>
    <col min="14595" max="14599" width="8" style="2" customWidth="1"/>
    <col min="14600" max="14600" width="8.28515625" style="2" customWidth="1"/>
    <col min="14601" max="14601" width="10.28515625" style="2" customWidth="1"/>
    <col min="14602" max="14602" width="7" style="2" customWidth="1"/>
    <col min="14603" max="14848" width="15" style="2"/>
    <col min="14849" max="14849" width="0.7109375" style="2" customWidth="1"/>
    <col min="14850" max="14850" width="6.140625" style="2" customWidth="1"/>
    <col min="14851" max="14855" width="8" style="2" customWidth="1"/>
    <col min="14856" max="14856" width="8.28515625" style="2" customWidth="1"/>
    <col min="14857" max="14857" width="10.28515625" style="2" customWidth="1"/>
    <col min="14858" max="14858" width="7" style="2" customWidth="1"/>
    <col min="14859" max="15104" width="15" style="2"/>
    <col min="15105" max="15105" width="0.7109375" style="2" customWidth="1"/>
    <col min="15106" max="15106" width="6.140625" style="2" customWidth="1"/>
    <col min="15107" max="15111" width="8" style="2" customWidth="1"/>
    <col min="15112" max="15112" width="8.28515625" style="2" customWidth="1"/>
    <col min="15113" max="15113" width="10.28515625" style="2" customWidth="1"/>
    <col min="15114" max="15114" width="7" style="2" customWidth="1"/>
    <col min="15115" max="15360" width="15" style="2"/>
    <col min="15361" max="15361" width="0.7109375" style="2" customWidth="1"/>
    <col min="15362" max="15362" width="6.140625" style="2" customWidth="1"/>
    <col min="15363" max="15367" width="8" style="2" customWidth="1"/>
    <col min="15368" max="15368" width="8.28515625" style="2" customWidth="1"/>
    <col min="15369" max="15369" width="10.28515625" style="2" customWidth="1"/>
    <col min="15370" max="15370" width="7" style="2" customWidth="1"/>
    <col min="15371" max="15616" width="15" style="2"/>
    <col min="15617" max="15617" width="0.7109375" style="2" customWidth="1"/>
    <col min="15618" max="15618" width="6.140625" style="2" customWidth="1"/>
    <col min="15619" max="15623" width="8" style="2" customWidth="1"/>
    <col min="15624" max="15624" width="8.28515625" style="2" customWidth="1"/>
    <col min="15625" max="15625" width="10.28515625" style="2" customWidth="1"/>
    <col min="15626" max="15626" width="7" style="2" customWidth="1"/>
    <col min="15627" max="15872" width="15" style="2"/>
    <col min="15873" max="15873" width="0.7109375" style="2" customWidth="1"/>
    <col min="15874" max="15874" width="6.140625" style="2" customWidth="1"/>
    <col min="15875" max="15879" width="8" style="2" customWidth="1"/>
    <col min="15880" max="15880" width="8.28515625" style="2" customWidth="1"/>
    <col min="15881" max="15881" width="10.28515625" style="2" customWidth="1"/>
    <col min="15882" max="15882" width="7" style="2" customWidth="1"/>
    <col min="15883" max="16128" width="15" style="2"/>
    <col min="16129" max="16129" width="0.7109375" style="2" customWidth="1"/>
    <col min="16130" max="16130" width="6.140625" style="2" customWidth="1"/>
    <col min="16131" max="16135" width="8" style="2" customWidth="1"/>
    <col min="16136" max="16136" width="8.28515625" style="2" customWidth="1"/>
    <col min="16137" max="16137" width="10.28515625" style="2" customWidth="1"/>
    <col min="16138" max="16138" width="7" style="2" customWidth="1"/>
    <col min="16139" max="16384" width="15" style="2"/>
  </cols>
  <sheetData>
    <row r="1" spans="1:11" ht="14.25">
      <c r="A1" s="84"/>
      <c r="B1" s="1" t="s">
        <v>21</v>
      </c>
      <c r="C1" s="38"/>
      <c r="D1" s="38"/>
      <c r="E1" s="38"/>
      <c r="F1" s="38"/>
      <c r="G1" s="38"/>
      <c r="H1" s="38"/>
      <c r="I1" s="38"/>
      <c r="J1" s="41"/>
    </row>
    <row r="2" spans="1:11" s="6" customFormat="1" ht="12">
      <c r="B2" s="3" t="s">
        <v>17</v>
      </c>
      <c r="C2" s="4"/>
      <c r="D2" s="5"/>
      <c r="E2" s="5"/>
      <c r="F2" s="5"/>
      <c r="G2" s="5"/>
      <c r="H2" s="5"/>
      <c r="I2" s="5"/>
      <c r="J2" s="42"/>
    </row>
    <row r="3" spans="1:11" ht="12">
      <c r="B3" s="7" t="s">
        <v>0</v>
      </c>
      <c r="C3" s="9"/>
      <c r="D3" s="9"/>
      <c r="E3" s="9"/>
      <c r="F3" s="9"/>
      <c r="G3" s="9"/>
      <c r="H3" s="9"/>
      <c r="I3" s="9"/>
      <c r="J3" s="43"/>
    </row>
    <row r="4" spans="1:11" ht="4.5" customHeight="1">
      <c r="B4" s="8"/>
      <c r="C4" s="9"/>
      <c r="D4" s="9"/>
      <c r="E4" s="9"/>
      <c r="F4" s="9"/>
      <c r="G4" s="9"/>
      <c r="H4" s="9"/>
      <c r="I4" s="9"/>
      <c r="J4" s="43"/>
    </row>
    <row r="5" spans="1:11" ht="12.6" customHeight="1">
      <c r="A5" s="56"/>
      <c r="B5" s="106" t="s">
        <v>2</v>
      </c>
      <c r="C5" s="10" t="s">
        <v>1</v>
      </c>
      <c r="D5" s="11"/>
      <c r="E5" s="11"/>
      <c r="F5" s="11"/>
      <c r="G5" s="11"/>
      <c r="H5" s="12"/>
      <c r="I5" s="104" t="s">
        <v>31</v>
      </c>
      <c r="J5" s="44"/>
    </row>
    <row r="6" spans="1:11" ht="22.5" customHeight="1">
      <c r="A6" s="57"/>
      <c r="B6" s="108"/>
      <c r="C6" s="13" t="s">
        <v>3</v>
      </c>
      <c r="D6" s="13" t="s">
        <v>4</v>
      </c>
      <c r="E6" s="13" t="s">
        <v>5</v>
      </c>
      <c r="F6" s="13" t="s">
        <v>6</v>
      </c>
      <c r="G6" s="13" t="s">
        <v>7</v>
      </c>
      <c r="H6" s="14" t="s">
        <v>8</v>
      </c>
      <c r="I6" s="105"/>
      <c r="J6" s="52"/>
    </row>
    <row r="7" spans="1:11" s="18" customFormat="1" ht="2.4500000000000002" customHeight="1">
      <c r="A7" s="56"/>
      <c r="B7" s="58"/>
      <c r="C7" s="15"/>
      <c r="D7" s="15"/>
      <c r="E7" s="15"/>
      <c r="F7" s="15"/>
      <c r="G7" s="15"/>
      <c r="H7" s="16"/>
      <c r="I7" s="17"/>
      <c r="J7" s="53"/>
    </row>
    <row r="8" spans="1:11" s="21" customFormat="1" ht="11.25" customHeight="1">
      <c r="A8" s="59"/>
      <c r="B8" s="26" t="s">
        <v>34</v>
      </c>
      <c r="C8" s="19"/>
      <c r="D8" s="19"/>
      <c r="E8" s="19"/>
      <c r="F8" s="19"/>
      <c r="G8" s="19"/>
      <c r="H8" s="19"/>
      <c r="I8" s="20"/>
      <c r="J8" s="54"/>
    </row>
    <row r="9" spans="1:11" s="21" customFormat="1" ht="9.75" customHeight="1">
      <c r="A9" s="59"/>
      <c r="B9" s="15">
        <v>1995</v>
      </c>
      <c r="C9" s="22">
        <v>1360</v>
      </c>
      <c r="D9" s="22">
        <v>1046</v>
      </c>
      <c r="E9" s="22">
        <v>7090</v>
      </c>
      <c r="F9" s="22">
        <v>6415</v>
      </c>
      <c r="G9" s="22">
        <v>2293</v>
      </c>
      <c r="H9" s="22">
        <v>5698</v>
      </c>
      <c r="I9" s="66">
        <v>23902</v>
      </c>
      <c r="J9" s="46"/>
    </row>
    <row r="10" spans="1:11" s="21" customFormat="1" ht="9.75" customHeight="1">
      <c r="A10" s="59"/>
      <c r="B10" s="15">
        <v>2000</v>
      </c>
      <c r="C10" s="22">
        <v>1924</v>
      </c>
      <c r="D10" s="22">
        <v>825</v>
      </c>
      <c r="E10" s="22">
        <v>4934</v>
      </c>
      <c r="F10" s="22">
        <v>5185</v>
      </c>
      <c r="G10" s="22">
        <v>2653</v>
      </c>
      <c r="H10" s="22">
        <v>8294</v>
      </c>
      <c r="I10" s="66">
        <v>23815</v>
      </c>
      <c r="J10" s="46"/>
    </row>
    <row r="11" spans="1:11" s="21" customFormat="1" ht="11.25" customHeight="1">
      <c r="A11" s="59"/>
      <c r="B11" s="23" t="s">
        <v>33</v>
      </c>
      <c r="C11" s="23"/>
      <c r="D11" s="23"/>
      <c r="E11" s="23"/>
      <c r="F11" s="23"/>
      <c r="G11" s="23"/>
      <c r="H11" s="23"/>
      <c r="I11" s="24"/>
      <c r="J11" s="47"/>
    </row>
    <row r="12" spans="1:11" s="21" customFormat="1" ht="9.75" customHeight="1">
      <c r="A12" s="59"/>
      <c r="B12" s="15">
        <v>1995</v>
      </c>
      <c r="C12" s="22">
        <v>4157</v>
      </c>
      <c r="D12" s="22">
        <v>7809</v>
      </c>
      <c r="E12" s="22">
        <v>19551</v>
      </c>
      <c r="F12" s="22">
        <v>8044</v>
      </c>
      <c r="G12" s="22">
        <v>2477</v>
      </c>
      <c r="H12" s="22">
        <v>3699</v>
      </c>
      <c r="I12" s="66">
        <v>45737</v>
      </c>
      <c r="J12" s="46"/>
    </row>
    <row r="13" spans="1:11" ht="9.75" customHeight="1">
      <c r="A13" s="60"/>
      <c r="B13" s="15">
        <v>2000</v>
      </c>
      <c r="C13" s="25">
        <v>5237</v>
      </c>
      <c r="D13" s="25">
        <v>8453</v>
      </c>
      <c r="E13" s="25">
        <v>19148</v>
      </c>
      <c r="F13" s="22">
        <v>8368</v>
      </c>
      <c r="G13" s="25">
        <v>2886</v>
      </c>
      <c r="H13" s="25">
        <v>5895</v>
      </c>
      <c r="I13" s="66">
        <v>49987</v>
      </c>
      <c r="J13" s="46"/>
    </row>
    <row r="14" spans="1:11" ht="11.25" customHeight="1">
      <c r="A14" s="60"/>
      <c r="B14" s="26" t="s">
        <v>35</v>
      </c>
      <c r="C14" s="26"/>
      <c r="D14" s="26"/>
      <c r="E14" s="26"/>
      <c r="F14" s="26"/>
      <c r="G14" s="26"/>
      <c r="H14" s="26"/>
      <c r="I14" s="24"/>
      <c r="J14" s="47"/>
      <c r="K14" s="83"/>
    </row>
    <row r="15" spans="1:11" ht="9.75" customHeight="1">
      <c r="A15" s="60"/>
      <c r="B15" s="15">
        <v>1995</v>
      </c>
      <c r="C15" s="25">
        <v>104415</v>
      </c>
      <c r="D15" s="27">
        <v>218111</v>
      </c>
      <c r="E15" s="25">
        <v>423594</v>
      </c>
      <c r="F15" s="22">
        <v>142964</v>
      </c>
      <c r="G15" s="25">
        <v>36129</v>
      </c>
      <c r="H15" s="25">
        <v>43926</v>
      </c>
      <c r="I15" s="67">
        <v>969139</v>
      </c>
      <c r="J15" s="45"/>
    </row>
    <row r="16" spans="1:11" ht="9.75" customHeight="1">
      <c r="A16" s="60"/>
      <c r="B16" s="15">
        <v>1999</v>
      </c>
      <c r="C16" s="25">
        <v>121522</v>
      </c>
      <c r="D16" s="25">
        <v>221728</v>
      </c>
      <c r="E16" s="25">
        <v>430699</v>
      </c>
      <c r="F16" s="22">
        <v>156875</v>
      </c>
      <c r="G16" s="25">
        <v>44318</v>
      </c>
      <c r="H16" s="25">
        <v>68999</v>
      </c>
      <c r="I16" s="67">
        <v>1044141</v>
      </c>
      <c r="J16" s="45"/>
    </row>
    <row r="17" spans="1:10" ht="3" customHeight="1">
      <c r="A17" s="57"/>
      <c r="B17" s="15"/>
      <c r="C17" s="25"/>
      <c r="D17" s="25"/>
      <c r="E17" s="25"/>
      <c r="F17" s="22"/>
      <c r="G17" s="25"/>
      <c r="H17" s="25"/>
      <c r="I17" s="55"/>
      <c r="J17" s="45"/>
    </row>
    <row r="18" spans="1:10" ht="12" customHeight="1">
      <c r="A18" s="56"/>
      <c r="B18" s="106" t="s">
        <v>2</v>
      </c>
      <c r="C18" s="113" t="s">
        <v>32</v>
      </c>
      <c r="D18" s="114"/>
      <c r="E18" s="114"/>
      <c r="F18" s="114"/>
      <c r="G18" s="115"/>
      <c r="H18" s="109" t="s">
        <v>19</v>
      </c>
      <c r="I18" s="109" t="s">
        <v>20</v>
      </c>
      <c r="J18" s="48"/>
    </row>
    <row r="19" spans="1:10">
      <c r="A19" s="60"/>
      <c r="B19" s="107"/>
      <c r="C19" s="110" t="s">
        <v>13</v>
      </c>
      <c r="D19" s="110" t="s">
        <v>10</v>
      </c>
      <c r="E19" s="110" t="s">
        <v>11</v>
      </c>
      <c r="F19" s="111" t="s">
        <v>12</v>
      </c>
      <c r="G19" s="112" t="s">
        <v>16</v>
      </c>
      <c r="H19" s="109"/>
      <c r="I19" s="109"/>
      <c r="J19" s="49"/>
    </row>
    <row r="20" spans="1:10" ht="10.9" customHeight="1">
      <c r="A20" s="57"/>
      <c r="B20" s="108"/>
      <c r="C20" s="110"/>
      <c r="D20" s="110"/>
      <c r="E20" s="110"/>
      <c r="F20" s="111"/>
      <c r="G20" s="112"/>
      <c r="H20" s="109"/>
      <c r="I20" s="109"/>
      <c r="J20" s="49"/>
    </row>
    <row r="21" spans="1:10" ht="2.25" customHeight="1">
      <c r="A21" s="56"/>
      <c r="B21" s="74"/>
      <c r="C21" s="69"/>
      <c r="D21" s="69"/>
      <c r="E21" s="69"/>
      <c r="F21" s="70"/>
      <c r="G21" s="71"/>
      <c r="H21" s="72"/>
      <c r="I21" s="73"/>
      <c r="J21" s="49"/>
    </row>
    <row r="22" spans="1:10" ht="11.25" customHeight="1">
      <c r="A22" s="60"/>
      <c r="B22" s="102" t="s">
        <v>14</v>
      </c>
      <c r="C22" s="102"/>
      <c r="D22" s="102"/>
      <c r="E22" s="102"/>
      <c r="F22" s="102"/>
      <c r="G22" s="102"/>
      <c r="H22" s="102"/>
      <c r="I22" s="103"/>
      <c r="J22" s="50"/>
    </row>
    <row r="23" spans="1:10" ht="9.75" customHeight="1">
      <c r="A23" s="60"/>
      <c r="B23" s="15">
        <v>2000</v>
      </c>
      <c r="C23" s="22">
        <v>2162</v>
      </c>
      <c r="D23" s="22">
        <v>2208</v>
      </c>
      <c r="E23" s="22">
        <v>6609</v>
      </c>
      <c r="F23" s="22">
        <v>4556</v>
      </c>
      <c r="G23" s="32">
        <v>8280</v>
      </c>
      <c r="H23" s="40">
        <v>23815</v>
      </c>
      <c r="I23" s="67">
        <v>25964</v>
      </c>
      <c r="J23" s="51"/>
    </row>
    <row r="24" spans="1:10" ht="9.75" hidden="1" customHeight="1" outlineLevel="1">
      <c r="A24" s="60"/>
      <c r="B24" s="15">
        <v>2007</v>
      </c>
      <c r="C24" s="22">
        <v>4395</v>
      </c>
      <c r="D24" s="22">
        <v>3215</v>
      </c>
      <c r="E24" s="22">
        <v>5930</v>
      </c>
      <c r="F24" s="22">
        <v>4608</v>
      </c>
      <c r="G24" s="32">
        <v>11689</v>
      </c>
      <c r="H24" s="40">
        <v>29837</v>
      </c>
      <c r="I24" s="67">
        <v>34521</v>
      </c>
      <c r="J24" s="51"/>
    </row>
    <row r="25" spans="1:10" ht="9.75" hidden="1" customHeight="1" outlineLevel="1">
      <c r="A25" s="60"/>
      <c r="B25" s="15">
        <v>2008</v>
      </c>
      <c r="C25" s="22">
        <v>4753</v>
      </c>
      <c r="D25" s="22">
        <v>3423</v>
      </c>
      <c r="E25" s="22">
        <v>6445</v>
      </c>
      <c r="F25" s="22">
        <v>5203</v>
      </c>
      <c r="G25" s="32">
        <v>13499</v>
      </c>
      <c r="H25" s="40">
        <v>33323</v>
      </c>
      <c r="I25" s="67">
        <v>37721</v>
      </c>
      <c r="J25" s="51"/>
    </row>
    <row r="26" spans="1:10" ht="9.75" hidden="1" customHeight="1" outlineLevel="1">
      <c r="A26" s="60"/>
      <c r="B26" s="62">
        <v>2009</v>
      </c>
      <c r="C26" s="75">
        <v>5925</v>
      </c>
      <c r="D26" s="75">
        <v>3949</v>
      </c>
      <c r="E26" s="75">
        <v>5514</v>
      </c>
      <c r="F26" s="75">
        <v>4317</v>
      </c>
      <c r="G26" s="63">
        <v>12735</v>
      </c>
      <c r="H26" s="64">
        <v>32442</v>
      </c>
      <c r="I26" s="68">
        <v>36468</v>
      </c>
      <c r="J26" s="51"/>
    </row>
    <row r="27" spans="1:10" ht="9.75" customHeight="1" collapsed="1">
      <c r="A27" s="60"/>
      <c r="B27" s="62">
        <v>2010</v>
      </c>
      <c r="C27" s="75">
        <v>7387</v>
      </c>
      <c r="D27" s="75">
        <v>4205</v>
      </c>
      <c r="E27" s="75">
        <v>5029</v>
      </c>
      <c r="F27" s="75">
        <v>3987</v>
      </c>
      <c r="G27" s="63">
        <v>12199</v>
      </c>
      <c r="H27" s="64">
        <v>32809</v>
      </c>
      <c r="I27" s="68">
        <v>36932</v>
      </c>
      <c r="J27" s="51"/>
    </row>
    <row r="28" spans="1:10" ht="9.75" hidden="1" customHeight="1" outlineLevel="1">
      <c r="A28" s="60"/>
      <c r="B28" s="62">
        <v>2011</v>
      </c>
      <c r="C28" s="75">
        <v>11118</v>
      </c>
      <c r="D28" s="75">
        <v>5022</v>
      </c>
      <c r="E28" s="75">
        <v>6015</v>
      </c>
      <c r="F28" s="75">
        <v>4658</v>
      </c>
      <c r="G28" s="63">
        <v>15607</v>
      </c>
      <c r="H28" s="64">
        <v>42420</v>
      </c>
      <c r="I28" s="68">
        <v>47369</v>
      </c>
      <c r="J28" s="51"/>
    </row>
    <row r="29" spans="1:10" ht="9.75" hidden="1" customHeight="1" outlineLevel="1">
      <c r="A29" s="60"/>
      <c r="B29" s="62">
        <v>2012</v>
      </c>
      <c r="C29" s="75">
        <v>9036</v>
      </c>
      <c r="D29" s="75">
        <v>5640</v>
      </c>
      <c r="E29" s="75">
        <v>6243</v>
      </c>
      <c r="F29" s="75">
        <v>4825</v>
      </c>
      <c r="G29" s="63">
        <v>16747</v>
      </c>
      <c r="H29" s="64">
        <v>42492</v>
      </c>
      <c r="I29" s="68">
        <v>46656</v>
      </c>
      <c r="J29" s="51"/>
    </row>
    <row r="30" spans="1:10" ht="9.75" hidden="1" customHeight="1" outlineLevel="1">
      <c r="A30" s="60"/>
      <c r="B30" s="62">
        <v>2013</v>
      </c>
      <c r="C30" s="75">
        <v>9387</v>
      </c>
      <c r="D30" s="75">
        <v>6132</v>
      </c>
      <c r="E30" s="75">
        <v>7171</v>
      </c>
      <c r="F30" s="75">
        <v>5310</v>
      </c>
      <c r="G30" s="63">
        <v>15713</v>
      </c>
      <c r="H30" s="64">
        <v>43713</v>
      </c>
      <c r="I30" s="68">
        <v>47571</v>
      </c>
      <c r="J30" s="51"/>
    </row>
    <row r="31" spans="1:10" ht="9.75" hidden="1" customHeight="1" outlineLevel="1">
      <c r="A31" s="60"/>
      <c r="B31" s="62">
        <v>2014</v>
      </c>
      <c r="C31" s="75">
        <v>7938</v>
      </c>
      <c r="D31" s="75">
        <v>7561</v>
      </c>
      <c r="E31" s="75">
        <v>6255</v>
      </c>
      <c r="F31" s="75">
        <v>4415</v>
      </c>
      <c r="G31" s="63">
        <v>15797</v>
      </c>
      <c r="H31" s="100">
        <v>41967</v>
      </c>
      <c r="I31" s="68">
        <v>45908</v>
      </c>
      <c r="J31" s="51"/>
    </row>
    <row r="32" spans="1:10" ht="9.75" customHeight="1" collapsed="1">
      <c r="A32" s="60"/>
      <c r="B32" s="15">
        <v>2015</v>
      </c>
      <c r="C32" s="75">
        <v>9100</v>
      </c>
      <c r="D32" s="75">
        <v>7313</v>
      </c>
      <c r="E32" s="75">
        <v>4405</v>
      </c>
      <c r="F32" s="75">
        <v>3758</v>
      </c>
      <c r="G32" s="63">
        <v>15607</v>
      </c>
      <c r="H32" s="100">
        <v>40184</v>
      </c>
      <c r="I32" s="68">
        <v>44240</v>
      </c>
      <c r="J32" s="51"/>
    </row>
    <row r="33" spans="1:10" ht="9.75" customHeight="1">
      <c r="A33" s="60"/>
      <c r="B33" s="15">
        <v>2016</v>
      </c>
      <c r="C33" s="75">
        <v>9210</v>
      </c>
      <c r="D33" s="75">
        <v>7044</v>
      </c>
      <c r="E33" s="75">
        <v>4998</v>
      </c>
      <c r="F33" s="75">
        <v>4051</v>
      </c>
      <c r="G33" s="63">
        <v>12419</v>
      </c>
      <c r="H33" s="100">
        <v>37722</v>
      </c>
      <c r="I33" s="68">
        <v>41534</v>
      </c>
      <c r="J33" s="51"/>
    </row>
    <row r="34" spans="1:10" ht="9.75" customHeight="1">
      <c r="A34" s="60"/>
      <c r="B34" s="15">
        <v>2017</v>
      </c>
      <c r="C34" s="75">
        <v>11060</v>
      </c>
      <c r="D34" s="75">
        <v>8791</v>
      </c>
      <c r="E34" s="75">
        <v>5489</v>
      </c>
      <c r="F34" s="75">
        <v>3217</v>
      </c>
      <c r="G34" s="63">
        <v>14206</v>
      </c>
      <c r="H34" s="100">
        <v>43765</v>
      </c>
      <c r="I34" s="68">
        <v>47808</v>
      </c>
    </row>
    <row r="35" spans="1:10" ht="9.75" customHeight="1">
      <c r="A35" s="60"/>
      <c r="B35" s="15">
        <v>2018</v>
      </c>
      <c r="C35" s="75">
        <v>9721</v>
      </c>
      <c r="D35" s="75">
        <v>8244</v>
      </c>
      <c r="E35" s="75">
        <v>4431</v>
      </c>
      <c r="F35" s="75">
        <v>3970</v>
      </c>
      <c r="G35" s="63">
        <v>14202</v>
      </c>
      <c r="H35" s="100">
        <v>40697</v>
      </c>
      <c r="I35" s="68">
        <v>44196</v>
      </c>
    </row>
    <row r="36" spans="1:10" ht="9.75" customHeight="1">
      <c r="A36" s="60"/>
      <c r="B36" s="15">
        <v>2019</v>
      </c>
      <c r="C36" s="75">
        <v>11109</v>
      </c>
      <c r="D36" s="75">
        <v>8202</v>
      </c>
      <c r="E36" s="75">
        <v>6239</v>
      </c>
      <c r="F36" s="75">
        <v>4527</v>
      </c>
      <c r="G36" s="63">
        <v>13837</v>
      </c>
      <c r="H36" s="100">
        <v>44009</v>
      </c>
      <c r="I36" s="68">
        <v>47419</v>
      </c>
    </row>
    <row r="37" spans="1:10" ht="9.75" customHeight="1">
      <c r="A37" s="60"/>
      <c r="B37" s="15">
        <v>2020</v>
      </c>
      <c r="C37" s="75">
        <v>13666</v>
      </c>
      <c r="D37" s="75">
        <v>9663</v>
      </c>
      <c r="E37" s="75">
        <v>7280</v>
      </c>
      <c r="F37" s="75">
        <v>4888</v>
      </c>
      <c r="G37" s="63">
        <v>15118</v>
      </c>
      <c r="H37" s="100">
        <v>50766</v>
      </c>
      <c r="I37" s="68">
        <f>H37+2934</f>
        <v>53700</v>
      </c>
    </row>
    <row r="38" spans="1:10" ht="9.75" customHeight="1">
      <c r="A38" s="60"/>
      <c r="B38" s="15">
        <v>2021</v>
      </c>
      <c r="C38" s="75">
        <v>17942</v>
      </c>
      <c r="D38" s="75">
        <v>10498</v>
      </c>
      <c r="E38" s="75">
        <v>8790</v>
      </c>
      <c r="F38" s="75">
        <v>4891</v>
      </c>
      <c r="G38" s="63">
        <v>15022</v>
      </c>
      <c r="H38" s="100">
        <v>57367</v>
      </c>
      <c r="I38" s="68">
        <f>H38+2974</f>
        <v>60341</v>
      </c>
    </row>
    <row r="39" spans="1:10" ht="9.75" customHeight="1">
      <c r="A39" s="60"/>
      <c r="B39" s="15">
        <v>2022</v>
      </c>
      <c r="C39" s="75">
        <v>14971</v>
      </c>
      <c r="D39" s="75">
        <v>8683</v>
      </c>
      <c r="E39" s="75">
        <v>8546</v>
      </c>
      <c r="F39" s="75">
        <v>4516</v>
      </c>
      <c r="G39" s="63">
        <v>15635</v>
      </c>
      <c r="H39" s="100">
        <v>52565</v>
      </c>
      <c r="I39" s="68">
        <v>52841</v>
      </c>
    </row>
    <row r="40" spans="1:10" ht="9.75" customHeight="1">
      <c r="A40" s="60"/>
      <c r="B40" s="15">
        <v>2023</v>
      </c>
      <c r="C40" s="75">
        <v>13716</v>
      </c>
      <c r="D40" s="75">
        <v>7103</v>
      </c>
      <c r="E40" s="75">
        <v>7572</v>
      </c>
      <c r="F40" s="75">
        <v>4299</v>
      </c>
      <c r="G40" s="63">
        <v>17099</v>
      </c>
      <c r="H40" s="100">
        <v>49940</v>
      </c>
      <c r="I40" s="68">
        <f>49940+262</f>
        <v>50202</v>
      </c>
    </row>
    <row r="41" spans="1:10" ht="2.25" customHeight="1">
      <c r="A41" s="60"/>
      <c r="B41" s="15"/>
      <c r="C41" s="75"/>
      <c r="D41" s="75"/>
      <c r="E41" s="75"/>
      <c r="F41" s="75"/>
      <c r="G41" s="63"/>
      <c r="H41" s="76"/>
      <c r="I41" s="77"/>
      <c r="J41" s="51"/>
    </row>
    <row r="42" spans="1:10" ht="11.25" customHeight="1">
      <c r="A42" s="60"/>
      <c r="B42" s="23" t="s">
        <v>15</v>
      </c>
      <c r="C42" s="78"/>
      <c r="D42" s="78"/>
      <c r="E42" s="78"/>
      <c r="F42" s="78"/>
      <c r="G42" s="78"/>
      <c r="H42" s="78"/>
      <c r="I42" s="79"/>
      <c r="J42" s="51"/>
    </row>
    <row r="43" spans="1:10" ht="9.75" customHeight="1">
      <c r="A43" s="60"/>
      <c r="B43" s="15">
        <v>2000</v>
      </c>
      <c r="C43" s="75">
        <v>8881</v>
      </c>
      <c r="D43" s="75">
        <v>16253</v>
      </c>
      <c r="E43" s="75">
        <v>13489</v>
      </c>
      <c r="F43" s="75">
        <v>5504</v>
      </c>
      <c r="G43" s="63">
        <v>5860</v>
      </c>
      <c r="H43" s="64">
        <v>49987</v>
      </c>
      <c r="I43" s="68">
        <v>77807</v>
      </c>
      <c r="J43" s="51"/>
    </row>
    <row r="44" spans="1:10" ht="9.75" hidden="1" customHeight="1" outlineLevel="1">
      <c r="A44" s="60"/>
      <c r="B44" s="15">
        <v>2007</v>
      </c>
      <c r="C44" s="75">
        <v>15054</v>
      </c>
      <c r="D44" s="75">
        <v>17488</v>
      </c>
      <c r="E44" s="75">
        <v>14050</v>
      </c>
      <c r="F44" s="75">
        <v>6005</v>
      </c>
      <c r="G44" s="63">
        <v>8144</v>
      </c>
      <c r="H44" s="64">
        <v>60741</v>
      </c>
      <c r="I44" s="68">
        <v>84601</v>
      </c>
      <c r="J44" s="51"/>
    </row>
    <row r="45" spans="1:10" ht="9.75" hidden="1" customHeight="1" outlineLevel="1">
      <c r="A45" s="60"/>
      <c r="B45" s="15">
        <v>2008</v>
      </c>
      <c r="C45" s="75">
        <v>15279</v>
      </c>
      <c r="D45" s="75">
        <v>17850</v>
      </c>
      <c r="E45" s="75">
        <v>14098</v>
      </c>
      <c r="F45" s="75">
        <v>6362</v>
      </c>
      <c r="G45" s="63">
        <v>9515</v>
      </c>
      <c r="H45" s="64">
        <v>63104</v>
      </c>
      <c r="I45" s="68">
        <v>86719</v>
      </c>
      <c r="J45" s="51"/>
    </row>
    <row r="46" spans="1:10" ht="9.75" hidden="1" customHeight="1" outlineLevel="1">
      <c r="A46" s="60"/>
      <c r="B46" s="62">
        <v>2009</v>
      </c>
      <c r="C46" s="75">
        <v>16361</v>
      </c>
      <c r="D46" s="75">
        <v>17832</v>
      </c>
      <c r="E46" s="75">
        <v>13859</v>
      </c>
      <c r="F46" s="75">
        <v>5900</v>
      </c>
      <c r="G46" s="63">
        <v>9846</v>
      </c>
      <c r="H46" s="64">
        <v>63799</v>
      </c>
      <c r="I46" s="68">
        <v>87175</v>
      </c>
      <c r="J46" s="51"/>
    </row>
    <row r="47" spans="1:10" ht="9.75" customHeight="1" collapsed="1">
      <c r="A47" s="60"/>
      <c r="B47" s="62">
        <v>2010</v>
      </c>
      <c r="C47" s="75">
        <v>17199</v>
      </c>
      <c r="D47" s="75">
        <v>18173</v>
      </c>
      <c r="E47" s="75">
        <v>14713</v>
      </c>
      <c r="F47" s="75">
        <v>6716</v>
      </c>
      <c r="G47" s="63">
        <v>12136</v>
      </c>
      <c r="H47" s="64">
        <v>68951</v>
      </c>
      <c r="I47" s="68">
        <v>93084</v>
      </c>
      <c r="J47" s="51"/>
    </row>
    <row r="48" spans="1:10" ht="9.75" hidden="1" customHeight="1" outlineLevel="1">
      <c r="A48" s="60"/>
      <c r="B48" s="62">
        <v>2011</v>
      </c>
      <c r="C48" s="75">
        <v>18023</v>
      </c>
      <c r="D48" s="75">
        <v>18929</v>
      </c>
      <c r="E48" s="75">
        <v>14861</v>
      </c>
      <c r="F48" s="75">
        <v>7018</v>
      </c>
      <c r="G48" s="63">
        <v>13287</v>
      </c>
      <c r="H48" s="64">
        <v>72138</v>
      </c>
      <c r="I48" s="68">
        <v>96597</v>
      </c>
      <c r="J48" s="51"/>
    </row>
    <row r="49" spans="1:10" ht="9.75" hidden="1" customHeight="1" outlineLevel="1">
      <c r="A49" s="60"/>
      <c r="B49" s="62">
        <v>2012</v>
      </c>
      <c r="C49" s="75">
        <v>17601</v>
      </c>
      <c r="D49" s="75">
        <v>18398</v>
      </c>
      <c r="E49" s="75">
        <v>14585</v>
      </c>
      <c r="F49" s="75">
        <v>6965</v>
      </c>
      <c r="G49" s="63">
        <v>14170</v>
      </c>
      <c r="H49" s="64">
        <v>71730</v>
      </c>
      <c r="I49" s="68">
        <v>95005</v>
      </c>
      <c r="J49" s="51"/>
    </row>
    <row r="50" spans="1:10" ht="9.75" hidden="1" customHeight="1" outlineLevel="1">
      <c r="A50" s="60"/>
      <c r="B50" s="62">
        <v>2013</v>
      </c>
      <c r="C50" s="75">
        <v>19018</v>
      </c>
      <c r="D50" s="75">
        <v>19139</v>
      </c>
      <c r="E50" s="75">
        <v>15190</v>
      </c>
      <c r="F50" s="75">
        <v>7294</v>
      </c>
      <c r="G50" s="63">
        <v>14921</v>
      </c>
      <c r="H50" s="64">
        <v>75581</v>
      </c>
      <c r="I50" s="68">
        <v>99468</v>
      </c>
      <c r="J50" s="51"/>
    </row>
    <row r="51" spans="1:10" ht="9.75" hidden="1" customHeight="1" outlineLevel="1">
      <c r="A51" s="60"/>
      <c r="B51" s="62">
        <v>2014</v>
      </c>
      <c r="C51" s="75">
        <v>18943</v>
      </c>
      <c r="D51" s="75">
        <v>19837</v>
      </c>
      <c r="E51" s="75">
        <v>15713</v>
      </c>
      <c r="F51" s="75">
        <v>7585</v>
      </c>
      <c r="G51" s="63">
        <v>16139</v>
      </c>
      <c r="H51" s="64">
        <v>78232</v>
      </c>
      <c r="I51" s="68">
        <v>102217</v>
      </c>
      <c r="J51" s="51"/>
    </row>
    <row r="52" spans="1:10" ht="9.75" customHeight="1" collapsed="1">
      <c r="A52" s="60"/>
      <c r="B52" s="62">
        <v>2015</v>
      </c>
      <c r="C52" s="75">
        <v>19511</v>
      </c>
      <c r="D52" s="75">
        <v>20503</v>
      </c>
      <c r="E52" s="75">
        <v>15692</v>
      </c>
      <c r="F52" s="75">
        <v>7546</v>
      </c>
      <c r="G52" s="63">
        <v>16057</v>
      </c>
      <c r="H52" s="64">
        <v>79322</v>
      </c>
      <c r="I52" s="68">
        <v>103015</v>
      </c>
      <c r="J52" s="51"/>
    </row>
    <row r="53" spans="1:10" ht="9.75" customHeight="1">
      <c r="A53" s="60"/>
      <c r="B53" s="62">
        <v>2016</v>
      </c>
      <c r="C53" s="75">
        <v>19457</v>
      </c>
      <c r="D53" s="75">
        <v>20319</v>
      </c>
      <c r="E53" s="75">
        <v>15292</v>
      </c>
      <c r="F53" s="75">
        <v>7648</v>
      </c>
      <c r="G53" s="63">
        <v>16767</v>
      </c>
      <c r="H53" s="64">
        <v>79500</v>
      </c>
      <c r="I53" s="68">
        <v>103194</v>
      </c>
    </row>
    <row r="54" spans="1:10" ht="9.75" customHeight="1">
      <c r="A54" s="60"/>
      <c r="B54" s="62">
        <v>2017</v>
      </c>
      <c r="C54" s="75">
        <v>20390</v>
      </c>
      <c r="D54" s="75">
        <v>20824</v>
      </c>
      <c r="E54" s="75">
        <v>15034</v>
      </c>
      <c r="F54" s="75">
        <v>7965</v>
      </c>
      <c r="G54" s="63">
        <v>18621</v>
      </c>
      <c r="H54" s="64">
        <v>82850</v>
      </c>
      <c r="I54" s="68">
        <v>106317</v>
      </c>
    </row>
    <row r="55" spans="1:10" ht="9.75" customHeight="1">
      <c r="A55" s="60"/>
      <c r="B55" s="62">
        <v>2018</v>
      </c>
      <c r="C55" s="75">
        <v>21132</v>
      </c>
      <c r="D55" s="75">
        <v>21466</v>
      </c>
      <c r="E55" s="75">
        <v>15227</v>
      </c>
      <c r="F55" s="75">
        <v>7688</v>
      </c>
      <c r="G55" s="63">
        <v>18727</v>
      </c>
      <c r="H55" s="64">
        <v>84392</v>
      </c>
      <c r="I55" s="68">
        <v>107526</v>
      </c>
    </row>
    <row r="56" spans="1:10" ht="9.75" customHeight="1">
      <c r="A56" s="60">
        <v>2019</v>
      </c>
      <c r="B56" s="62">
        <v>2019</v>
      </c>
      <c r="C56" s="75">
        <v>21590</v>
      </c>
      <c r="D56" s="75">
        <v>21754</v>
      </c>
      <c r="E56" s="75">
        <v>15398</v>
      </c>
      <c r="F56" s="75">
        <v>7812</v>
      </c>
      <c r="G56" s="63">
        <v>18858</v>
      </c>
      <c r="H56" s="64">
        <v>85528</v>
      </c>
      <c r="I56" s="68">
        <v>108578</v>
      </c>
    </row>
    <row r="57" spans="1:10" ht="9.75" customHeight="1">
      <c r="A57" s="60"/>
      <c r="B57" s="62">
        <v>2020</v>
      </c>
      <c r="C57" s="75">
        <v>22742</v>
      </c>
      <c r="D57" s="75">
        <v>23481</v>
      </c>
      <c r="E57" s="75">
        <v>16851</v>
      </c>
      <c r="F57" s="75">
        <v>8561</v>
      </c>
      <c r="G57" s="63">
        <v>21372</v>
      </c>
      <c r="H57" s="64">
        <v>93164</v>
      </c>
      <c r="I57" s="68">
        <v>116794</v>
      </c>
    </row>
    <row r="58" spans="1:10" ht="9.75" customHeight="1">
      <c r="A58" s="60"/>
      <c r="B58" s="62">
        <v>2021</v>
      </c>
      <c r="C58" s="75">
        <v>25450</v>
      </c>
      <c r="D58" s="75">
        <v>25018</v>
      </c>
      <c r="E58" s="75">
        <v>17628</v>
      </c>
      <c r="F58" s="75">
        <v>8756</v>
      </c>
      <c r="G58" s="63">
        <v>21568</v>
      </c>
      <c r="H58" s="64">
        <v>98577</v>
      </c>
      <c r="I58" s="68">
        <f>H58+25219</f>
        <v>123796</v>
      </c>
    </row>
    <row r="59" spans="1:10" ht="9.75" customHeight="1">
      <c r="A59" s="60"/>
      <c r="B59" s="62">
        <v>2022</v>
      </c>
      <c r="C59" s="75">
        <v>25645</v>
      </c>
      <c r="D59" s="75">
        <v>25645</v>
      </c>
      <c r="E59" s="75">
        <v>17198</v>
      </c>
      <c r="F59" s="75">
        <v>8483</v>
      </c>
      <c r="G59" s="63">
        <v>22789</v>
      </c>
      <c r="H59" s="64">
        <v>99954</v>
      </c>
      <c r="I59" s="68">
        <v>116228</v>
      </c>
      <c r="J59" s="101"/>
    </row>
    <row r="60" spans="1:10" ht="9.75" customHeight="1">
      <c r="A60" s="60"/>
      <c r="B60" s="62">
        <v>2023</v>
      </c>
      <c r="C60" s="75">
        <v>25401</v>
      </c>
      <c r="D60" s="75">
        <v>24107</v>
      </c>
      <c r="E60" s="75">
        <v>16593</v>
      </c>
      <c r="F60" s="75">
        <v>7931</v>
      </c>
      <c r="G60" s="63">
        <v>21082</v>
      </c>
      <c r="H60" s="64">
        <v>95300</v>
      </c>
      <c r="I60" s="68">
        <f>H60+15056</f>
        <v>110356</v>
      </c>
    </row>
    <row r="61" spans="1:10" ht="9.75" customHeight="1">
      <c r="A61" s="60"/>
      <c r="B61" s="62">
        <v>2024</v>
      </c>
      <c r="C61" s="75">
        <v>26907</v>
      </c>
      <c r="D61" s="75">
        <v>25054</v>
      </c>
      <c r="E61" s="75">
        <v>17471</v>
      </c>
      <c r="F61" s="75">
        <v>8100</v>
      </c>
      <c r="G61" s="63">
        <v>22131</v>
      </c>
      <c r="H61" s="64">
        <v>99840</v>
      </c>
      <c r="I61" s="68">
        <f>H61+14610</f>
        <v>114450</v>
      </c>
    </row>
    <row r="62" spans="1:10" ht="2.25" customHeight="1">
      <c r="A62" s="60"/>
      <c r="B62" s="15"/>
      <c r="C62" s="65"/>
      <c r="D62" s="65"/>
      <c r="E62" s="65"/>
      <c r="F62" s="75"/>
      <c r="G62" s="65"/>
      <c r="H62" s="64"/>
      <c r="I62" s="77"/>
      <c r="J62" s="51"/>
    </row>
    <row r="63" spans="1:10" ht="11.25" customHeight="1">
      <c r="A63" s="60"/>
      <c r="B63" s="26" t="s">
        <v>18</v>
      </c>
      <c r="C63" s="80"/>
      <c r="D63" s="80"/>
      <c r="E63" s="80"/>
      <c r="F63" s="80"/>
      <c r="G63" s="80"/>
      <c r="H63" s="81"/>
      <c r="I63" s="82"/>
      <c r="J63" s="51"/>
    </row>
    <row r="64" spans="1:10" ht="9.75" customHeight="1">
      <c r="A64" s="60"/>
      <c r="B64" s="85">
        <v>2007</v>
      </c>
      <c r="C64" s="86">
        <v>277309</v>
      </c>
      <c r="D64" s="86">
        <v>389299</v>
      </c>
      <c r="E64" s="86">
        <v>283979</v>
      </c>
      <c r="F64" s="86">
        <v>113894</v>
      </c>
      <c r="G64" s="87">
        <v>115050</v>
      </c>
      <c r="H64" s="88">
        <v>1179531</v>
      </c>
      <c r="I64" s="89">
        <v>1800572</v>
      </c>
      <c r="J64" s="51"/>
    </row>
    <row r="65" spans="1:10" ht="9.75" hidden="1" customHeight="1" outlineLevel="1">
      <c r="A65" s="60"/>
      <c r="B65" s="62">
        <v>2008</v>
      </c>
      <c r="C65" s="65">
        <v>277033</v>
      </c>
      <c r="D65" s="65">
        <v>379051</v>
      </c>
      <c r="E65" s="65">
        <v>274738</v>
      </c>
      <c r="F65" s="65">
        <v>109455</v>
      </c>
      <c r="G65" s="63">
        <v>114596</v>
      </c>
      <c r="H65" s="64">
        <v>1154873</v>
      </c>
      <c r="I65" s="68">
        <v>1743300</v>
      </c>
      <c r="J65" s="51"/>
    </row>
    <row r="66" spans="1:10" ht="9.75" hidden="1" customHeight="1" outlineLevel="1">
      <c r="A66" s="60"/>
      <c r="B66" s="62">
        <v>2009</v>
      </c>
      <c r="C66" s="65">
        <v>286848</v>
      </c>
      <c r="D66" s="65">
        <v>380822</v>
      </c>
      <c r="E66" s="65">
        <v>277373</v>
      </c>
      <c r="F66" s="65">
        <v>112216</v>
      </c>
      <c r="G66" s="63">
        <v>124087</v>
      </c>
      <c r="H66" s="64">
        <v>1181409</v>
      </c>
      <c r="I66" s="68">
        <v>1763514</v>
      </c>
      <c r="J66" s="51"/>
    </row>
    <row r="67" spans="1:10" ht="9.75" customHeight="1" collapsed="1">
      <c r="A67" s="60"/>
      <c r="B67" s="62">
        <v>2010</v>
      </c>
      <c r="C67" s="65">
        <v>298736</v>
      </c>
      <c r="D67" s="65">
        <v>383785</v>
      </c>
      <c r="E67" s="65">
        <v>280379</v>
      </c>
      <c r="F67" s="65">
        <v>114758</v>
      </c>
      <c r="G67" s="63">
        <v>133203</v>
      </c>
      <c r="H67" s="64">
        <v>1210861</v>
      </c>
      <c r="I67" s="68">
        <v>1788950</v>
      </c>
      <c r="J67" s="51"/>
    </row>
    <row r="68" spans="1:10" ht="9.75" hidden="1" customHeight="1" outlineLevel="1">
      <c r="A68" s="60"/>
      <c r="B68" s="62">
        <v>2011</v>
      </c>
      <c r="C68" s="65">
        <v>310794</v>
      </c>
      <c r="D68" s="65">
        <v>386328</v>
      </c>
      <c r="E68" s="65">
        <v>282889</v>
      </c>
      <c r="F68" s="65">
        <v>117085</v>
      </c>
      <c r="G68" s="63">
        <v>142760</v>
      </c>
      <c r="H68" s="64">
        <v>1239939</v>
      </c>
      <c r="I68" s="68">
        <v>1813049</v>
      </c>
      <c r="J68" s="51"/>
    </row>
    <row r="69" spans="1:10" ht="9.75" hidden="1" customHeight="1" outlineLevel="1">
      <c r="A69" s="60"/>
      <c r="B69" s="62">
        <v>2012</v>
      </c>
      <c r="C69" s="65">
        <v>325353</v>
      </c>
      <c r="D69" s="65">
        <v>389624</v>
      </c>
      <c r="E69" s="65">
        <v>285949</v>
      </c>
      <c r="F69" s="65">
        <v>119783</v>
      </c>
      <c r="G69" s="63">
        <v>153990</v>
      </c>
      <c r="H69" s="64">
        <v>1274762</v>
      </c>
      <c r="I69" s="68">
        <v>1843750</v>
      </c>
      <c r="J69" s="51"/>
    </row>
    <row r="70" spans="1:10" ht="9.75" hidden="1" customHeight="1" outlineLevel="1">
      <c r="A70" s="60"/>
      <c r="B70" s="62">
        <v>2013</v>
      </c>
      <c r="C70" s="65">
        <v>336722</v>
      </c>
      <c r="D70" s="65">
        <v>392684</v>
      </c>
      <c r="E70" s="65">
        <v>288621</v>
      </c>
      <c r="F70" s="65">
        <v>122077</v>
      </c>
      <c r="G70" s="63">
        <v>165965</v>
      </c>
      <c r="H70" s="64">
        <v>1306180</v>
      </c>
      <c r="I70" s="68">
        <v>1869910</v>
      </c>
      <c r="J70" s="51"/>
    </row>
    <row r="71" spans="1:10" ht="9.75" hidden="1" customHeight="1" outlineLevel="1">
      <c r="A71" s="60"/>
      <c r="B71" s="62">
        <v>2014</v>
      </c>
      <c r="C71" s="65">
        <v>348375</v>
      </c>
      <c r="D71" s="65">
        <v>396461</v>
      </c>
      <c r="E71" s="65">
        <v>292053</v>
      </c>
      <c r="F71" s="65">
        <v>124950</v>
      </c>
      <c r="G71" s="63">
        <v>176826</v>
      </c>
      <c r="H71" s="64">
        <v>1338786</v>
      </c>
      <c r="I71" s="68">
        <v>1897174</v>
      </c>
      <c r="J71" s="51"/>
    </row>
    <row r="72" spans="1:10" ht="9.75" customHeight="1" collapsed="1">
      <c r="A72" s="60"/>
      <c r="B72" s="62">
        <v>2015</v>
      </c>
      <c r="C72" s="65">
        <v>358563</v>
      </c>
      <c r="D72" s="65">
        <v>400932</v>
      </c>
      <c r="E72" s="65">
        <v>294726</v>
      </c>
      <c r="F72" s="65">
        <v>126974</v>
      </c>
      <c r="G72" s="63">
        <v>187612</v>
      </c>
      <c r="H72" s="64">
        <v>1368938</v>
      </c>
      <c r="I72" s="68">
        <v>1922668</v>
      </c>
      <c r="J72" s="51"/>
    </row>
    <row r="73" spans="1:10" ht="9.75" customHeight="1">
      <c r="A73" s="60"/>
      <c r="B73" s="62">
        <v>2016</v>
      </c>
      <c r="C73" s="65">
        <v>368779</v>
      </c>
      <c r="D73" s="65">
        <v>405741</v>
      </c>
      <c r="E73" s="65">
        <v>296538</v>
      </c>
      <c r="F73" s="65">
        <v>128831</v>
      </c>
      <c r="G73" s="63">
        <v>197754</v>
      </c>
      <c r="H73" s="64">
        <v>1397778</v>
      </c>
      <c r="I73" s="68">
        <v>1947109</v>
      </c>
      <c r="J73" s="90"/>
    </row>
    <row r="74" spans="1:10" ht="9.75" customHeight="1">
      <c r="A74" s="60"/>
      <c r="B74" s="62">
        <v>2017</v>
      </c>
      <c r="C74" s="65">
        <v>378748</v>
      </c>
      <c r="D74" s="65">
        <v>409788</v>
      </c>
      <c r="E74" s="65">
        <v>298829</v>
      </c>
      <c r="F74" s="65">
        <v>130499</v>
      </c>
      <c r="G74" s="63">
        <v>205683</v>
      </c>
      <c r="H74" s="64">
        <v>1423702</v>
      </c>
      <c r="I74" s="68">
        <v>1968351</v>
      </c>
      <c r="J74" s="51"/>
    </row>
    <row r="75" spans="1:10" ht="9.75" customHeight="1">
      <c r="A75" s="60"/>
      <c r="B75" s="62">
        <v>2018</v>
      </c>
      <c r="C75" s="65">
        <v>388404</v>
      </c>
      <c r="D75" s="65">
        <v>414996</v>
      </c>
      <c r="E75" s="65">
        <v>300794</v>
      </c>
      <c r="F75" s="65">
        <v>131686</v>
      </c>
      <c r="G75" s="63">
        <v>215318</v>
      </c>
      <c r="H75" s="64">
        <v>1453236</v>
      </c>
      <c r="I75" s="68">
        <v>1993541</v>
      </c>
      <c r="J75" s="51"/>
    </row>
    <row r="76" spans="1:10" ht="9.75" customHeight="1">
      <c r="A76" s="60"/>
      <c r="B76" s="62">
        <v>2019</v>
      </c>
      <c r="C76" s="65">
        <v>398376</v>
      </c>
      <c r="D76" s="65">
        <v>420800</v>
      </c>
      <c r="E76" s="65">
        <v>302892</v>
      </c>
      <c r="F76" s="65">
        <v>133909</v>
      </c>
      <c r="G76" s="63">
        <v>224611</v>
      </c>
      <c r="H76" s="64">
        <v>1482722</v>
      </c>
      <c r="I76" s="68">
        <v>2018974</v>
      </c>
      <c r="J76" s="51"/>
    </row>
    <row r="77" spans="1:10" ht="9.75" customHeight="1">
      <c r="A77" s="60"/>
      <c r="B77" s="62">
        <v>2020</v>
      </c>
      <c r="C77" s="65">
        <v>409323</v>
      </c>
      <c r="D77" s="65">
        <v>426164</v>
      </c>
      <c r="E77" s="65">
        <v>306605</v>
      </c>
      <c r="F77" s="65">
        <v>136532</v>
      </c>
      <c r="G77" s="63">
        <v>233744</v>
      </c>
      <c r="H77" s="64">
        <v>1514564</v>
      </c>
      <c r="I77" s="68">
        <v>2046436</v>
      </c>
      <c r="J77" s="51"/>
    </row>
    <row r="78" spans="1:10" ht="9.75" customHeight="1">
      <c r="A78" s="60"/>
      <c r="B78" s="62">
        <v>2021</v>
      </c>
      <c r="C78" s="65">
        <v>423043</v>
      </c>
      <c r="D78" s="65">
        <v>433236</v>
      </c>
      <c r="E78" s="65">
        <v>311954</v>
      </c>
      <c r="F78" s="65">
        <v>139916</v>
      </c>
      <c r="G78" s="63">
        <v>244218</v>
      </c>
      <c r="H78" s="64">
        <v>1554730</v>
      </c>
      <c r="I78" s="68">
        <f>H78+527697</f>
        <v>2082427</v>
      </c>
      <c r="J78" s="51"/>
    </row>
    <row r="79" spans="1:10" ht="9.75" customHeight="1">
      <c r="A79" s="60"/>
      <c r="B79" s="62">
        <v>2022</v>
      </c>
      <c r="C79" s="65">
        <v>480208</v>
      </c>
      <c r="D79" s="65">
        <v>473204</v>
      </c>
      <c r="E79" s="65">
        <v>337124</v>
      </c>
      <c r="F79" s="65">
        <v>148220</v>
      </c>
      <c r="G79" s="63">
        <v>263217</v>
      </c>
      <c r="H79" s="64">
        <v>1705005</v>
      </c>
      <c r="I79" s="68">
        <f>H79+422145</f>
        <v>2127150</v>
      </c>
      <c r="J79" s="51"/>
    </row>
    <row r="80" spans="1:10" ht="9.75" customHeight="1">
      <c r="A80" s="60"/>
      <c r="B80" s="62">
        <v>2023</v>
      </c>
      <c r="C80" s="65">
        <v>493926</v>
      </c>
      <c r="D80" s="65">
        <v>478849</v>
      </c>
      <c r="E80" s="65">
        <v>342878</v>
      </c>
      <c r="F80" s="65">
        <v>151062</v>
      </c>
      <c r="G80" s="63">
        <v>274312</v>
      </c>
      <c r="H80" s="64">
        <v>1744026</v>
      </c>
      <c r="I80" s="68">
        <v>2160948</v>
      </c>
      <c r="J80" s="51"/>
    </row>
    <row r="81" spans="1:15" ht="9.75" customHeight="1">
      <c r="A81" s="60"/>
      <c r="B81" s="62">
        <v>2024</v>
      </c>
      <c r="C81" s="65">
        <v>505020</v>
      </c>
      <c r="D81" s="65">
        <v>481606</v>
      </c>
      <c r="E81" s="65">
        <v>347240</v>
      </c>
      <c r="F81" s="65">
        <v>153383</v>
      </c>
      <c r="G81" s="63">
        <v>284845</v>
      </c>
      <c r="H81" s="64">
        <v>1775254</v>
      </c>
      <c r="I81" s="68">
        <f>H81+410710</f>
        <v>2185964</v>
      </c>
      <c r="J81" s="51"/>
    </row>
    <row r="82" spans="1:15" ht="2.25" customHeight="1">
      <c r="A82" s="57"/>
      <c r="B82" s="61"/>
      <c r="C82" s="28"/>
      <c r="D82" s="28"/>
      <c r="E82" s="28"/>
      <c r="F82" s="28"/>
      <c r="G82" s="28"/>
      <c r="H82" s="28"/>
      <c r="I82" s="29"/>
      <c r="M82" s="31"/>
    </row>
    <row r="85" spans="1:15" ht="9" customHeight="1"/>
    <row r="86" spans="1:15">
      <c r="J86" s="30"/>
      <c r="M86" s="21"/>
    </row>
    <row r="87" spans="1:15" ht="12" customHeight="1"/>
    <row r="88" spans="1:15" ht="13.5" customHeight="1">
      <c r="I88" s="91" t="s">
        <v>36</v>
      </c>
    </row>
    <row r="90" spans="1:15" ht="9" customHeight="1">
      <c r="A90" s="95" t="s">
        <v>30</v>
      </c>
      <c r="C90" s="96"/>
      <c r="D90" s="96"/>
      <c r="E90" s="96"/>
      <c r="F90" s="96"/>
      <c r="G90" s="96"/>
      <c r="H90" s="96"/>
      <c r="I90" s="96"/>
      <c r="J90" s="96"/>
      <c r="K90" s="96"/>
      <c r="L90" s="96"/>
      <c r="M90" s="96"/>
      <c r="N90" s="96"/>
      <c r="O90" s="96"/>
    </row>
    <row r="91" spans="1:15">
      <c r="B91" s="39"/>
      <c r="H91" s="34"/>
      <c r="I91" s="34"/>
      <c r="J91" s="34"/>
    </row>
    <row r="92" spans="1:15">
      <c r="B92" s="39"/>
      <c r="C92" s="25"/>
      <c r="D92" s="25"/>
      <c r="E92" s="25"/>
      <c r="F92" s="25"/>
      <c r="G92" s="25"/>
      <c r="H92" s="34"/>
      <c r="I92" s="34"/>
      <c r="J92" s="35"/>
    </row>
    <row r="93" spans="1:15">
      <c r="G93" s="2" t="s">
        <v>9</v>
      </c>
      <c r="H93" s="35"/>
      <c r="I93" s="35"/>
      <c r="J93" s="36"/>
    </row>
    <row r="94" spans="1:15">
      <c r="H94" s="36"/>
      <c r="I94" s="36"/>
      <c r="J94" s="33"/>
    </row>
    <row r="95" spans="1:15">
      <c r="H95" s="33"/>
      <c r="I95" s="33"/>
      <c r="J95" s="36"/>
    </row>
    <row r="96" spans="1:15">
      <c r="H96" s="36"/>
      <c r="I96" s="36"/>
      <c r="J96" s="33"/>
    </row>
    <row r="97" spans="8:10">
      <c r="H97" s="33"/>
      <c r="I97" s="33"/>
      <c r="J97" s="33"/>
    </row>
    <row r="98" spans="8:10">
      <c r="H98" s="33"/>
      <c r="I98" s="33"/>
      <c r="J98" s="37"/>
    </row>
    <row r="99" spans="8:10">
      <c r="H99" s="37"/>
      <c r="I99" s="37"/>
      <c r="J99" s="37"/>
    </row>
    <row r="100" spans="8:10">
      <c r="H100" s="37"/>
      <c r="I100" s="37"/>
      <c r="J100" s="37"/>
    </row>
    <row r="101" spans="8:10">
      <c r="H101" s="37"/>
      <c r="I101" s="37"/>
    </row>
  </sheetData>
  <mergeCells count="12">
    <mergeCell ref="B22:I22"/>
    <mergeCell ref="I5:I6"/>
    <mergeCell ref="B18:B20"/>
    <mergeCell ref="H18:H20"/>
    <mergeCell ref="I18:I20"/>
    <mergeCell ref="C19:C20"/>
    <mergeCell ref="D19:D20"/>
    <mergeCell ref="E19:E20"/>
    <mergeCell ref="F19:F20"/>
    <mergeCell ref="G19:G20"/>
    <mergeCell ref="C18:G18"/>
    <mergeCell ref="B5:B6"/>
  </mergeCells>
  <pageMargins left="1.5748031496062993" right="1.6535433070866143" top="0.59055118110236227" bottom="2.0866141732283467" header="0.51181102362204722" footer="0.51181102362204722"/>
  <pageSetup paperSize="9" orientation="portrait" r:id="rId1"/>
  <headerFooter alignWithMargins="0"/>
  <rowBreaks count="1" manualBreakCount="1">
    <brk id="89" max="9" man="1"/>
  </rowBreaks>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C, V</vt:lpstr>
      <vt:lpstr>'SJ 2024 Kapitel C, V'!Druckbereich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2025-02-24T08:37:13Z</cp:lastPrinted>
  <dcterms:created xsi:type="dcterms:W3CDTF">1999-11-18T07:51:43Z</dcterms:created>
  <dcterms:modified xsi:type="dcterms:W3CDTF">2025-02-24T08:50:23Z</dcterms:modified>
</cp:coreProperties>
</file>