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Referat 624\50 Jahrbuch\20_Tabellen_JB\20_Tabellen_2024\30 Endfassung\Kapitel C\"/>
    </mc:Choice>
  </mc:AlternateContent>
  <bookViews>
    <workbookView xWindow="990" yWindow="30" windowWidth="11355" windowHeight="7470" tabRatio="672" firstSheet="1" activeTab="2"/>
  </bookViews>
  <sheets>
    <sheet name="Arbeitstabelle" sheetId="5" state="hidden" r:id="rId1"/>
    <sheet name="Vorbemerkung" sheetId="8" r:id="rId2"/>
    <sheet name="SJ 2024 Kapitel C, I a" sheetId="15" r:id="rId3"/>
    <sheet name="SJ 2024 Kapitel C, I b" sheetId="16" r:id="rId4"/>
    <sheet name="SJ 2022 Kapitel C, I a" sheetId="10" r:id="rId5"/>
    <sheet name="SJ 2022 Kapitel C, I b" sheetId="9" r:id="rId6"/>
    <sheet name="alt_SJ 2020 Kapitel C, I a" sheetId="11" r:id="rId7"/>
    <sheet name="alt_SJ 2020 Kapitel C, I b" sheetId="12" r:id="rId8"/>
  </sheets>
  <definedNames>
    <definedName name="_xlnm.Print_Area" localSheetId="6">'alt_SJ 2020 Kapitel C, I a'!$A$1:$I$33</definedName>
    <definedName name="_xlnm.Print_Area" localSheetId="7">'alt_SJ 2020 Kapitel C, I b'!$A$1:$I$63</definedName>
    <definedName name="_xlnm.Print_Area" localSheetId="4">'SJ 2022 Kapitel C, I a'!$A$1:$I$55</definedName>
    <definedName name="_xlnm.Print_Area" localSheetId="5">'SJ 2022 Kapitel C, I b'!$A$1:$I$40</definedName>
    <definedName name="_xlnm.Print_Area" localSheetId="2">'SJ 2024 Kapitel C, I a'!$A$1:$I$55</definedName>
    <definedName name="_xlnm.Print_Area" localSheetId="3">'SJ 2024 Kapitel C, I b'!$A$1:$I$40</definedName>
    <definedName name="_xlnm.Print_Area" localSheetId="1">Vorbemerkung!$A$1:$H$13</definedName>
  </definedNames>
  <calcPr calcId="162913"/>
</workbook>
</file>

<file path=xl/calcChain.xml><?xml version="1.0" encoding="utf-8"?>
<calcChain xmlns="http://schemas.openxmlformats.org/spreadsheetml/2006/main">
  <c r="O61" i="5" l="1"/>
  <c r="Q61" i="5"/>
  <c r="P61" i="5"/>
  <c r="R61" i="5"/>
  <c r="O62" i="5"/>
  <c r="Q62" i="5"/>
  <c r="P62" i="5"/>
  <c r="R62" i="5"/>
  <c r="O63" i="5"/>
  <c r="Q63" i="5"/>
  <c r="P63" i="5"/>
  <c r="R63" i="5"/>
  <c r="O64" i="5"/>
  <c r="Q64" i="5"/>
  <c r="P64" i="5"/>
  <c r="R64" i="5"/>
  <c r="O65" i="5"/>
  <c r="Q65" i="5"/>
  <c r="P65" i="5"/>
  <c r="R65" i="5"/>
  <c r="O66" i="5"/>
  <c r="Q66" i="5"/>
  <c r="P66" i="5"/>
  <c r="R66" i="5"/>
  <c r="O67" i="5"/>
  <c r="Q67" i="5"/>
  <c r="P67" i="5"/>
  <c r="R67" i="5"/>
  <c r="O69" i="5"/>
  <c r="Q69" i="5"/>
  <c r="P69" i="5"/>
  <c r="R69" i="5"/>
  <c r="O70" i="5"/>
  <c r="Q70" i="5"/>
  <c r="P70" i="5"/>
  <c r="R70" i="5"/>
  <c r="N61" i="5"/>
  <c r="N62" i="5"/>
  <c r="N63" i="5"/>
  <c r="N64" i="5"/>
  <c r="N65" i="5"/>
  <c r="N66" i="5"/>
  <c r="N67" i="5"/>
  <c r="N69" i="5"/>
  <c r="N70" i="5"/>
  <c r="M61" i="5"/>
  <c r="M62" i="5"/>
  <c r="M63" i="5"/>
  <c r="M64" i="5"/>
  <c r="M65" i="5"/>
  <c r="M66" i="5"/>
  <c r="M67" i="5"/>
  <c r="M69" i="5"/>
  <c r="M70" i="5"/>
  <c r="P49" i="5"/>
  <c r="R49" i="5"/>
  <c r="P50" i="5"/>
  <c r="R50" i="5"/>
  <c r="P51" i="5"/>
  <c r="R51" i="5"/>
  <c r="P52" i="5"/>
  <c r="R52" i="5"/>
  <c r="P53" i="5"/>
  <c r="R53" i="5"/>
  <c r="P54" i="5"/>
  <c r="R54" i="5"/>
  <c r="P55" i="5"/>
  <c r="R55" i="5"/>
  <c r="P56" i="5"/>
  <c r="R56" i="5"/>
  <c r="P58" i="5"/>
  <c r="R58" i="5"/>
  <c r="O49" i="5"/>
  <c r="Q49" i="5"/>
  <c r="O50" i="5"/>
  <c r="Q50" i="5"/>
  <c r="O51" i="5"/>
  <c r="Q51" i="5"/>
  <c r="O52" i="5"/>
  <c r="Q52" i="5"/>
  <c r="O53" i="5"/>
  <c r="Q53" i="5"/>
  <c r="O54" i="5"/>
  <c r="Q54" i="5"/>
  <c r="O55" i="5"/>
  <c r="Q55" i="5"/>
  <c r="O56" i="5"/>
  <c r="Q56" i="5"/>
  <c r="O58" i="5"/>
  <c r="Q58" i="5"/>
  <c r="N49" i="5"/>
  <c r="N50" i="5"/>
  <c r="N51" i="5"/>
  <c r="N52" i="5"/>
  <c r="N53" i="5"/>
  <c r="N54" i="5"/>
  <c r="N55" i="5"/>
  <c r="N56" i="5"/>
  <c r="N58" i="5"/>
  <c r="M50" i="5"/>
  <c r="M51" i="5"/>
  <c r="M52" i="5"/>
  <c r="M53" i="5"/>
  <c r="M54" i="5"/>
  <c r="M55" i="5"/>
  <c r="M56" i="5"/>
  <c r="M58" i="5"/>
  <c r="M49" i="5"/>
  <c r="P37" i="5"/>
  <c r="R37" i="5"/>
  <c r="P38" i="5"/>
  <c r="R38" i="5"/>
  <c r="P39" i="5"/>
  <c r="R39" i="5"/>
  <c r="P40" i="5"/>
  <c r="R40" i="5"/>
  <c r="P41" i="5"/>
  <c r="R41" i="5"/>
  <c r="P43" i="5"/>
  <c r="R43" i="5"/>
  <c r="P44" i="5"/>
  <c r="R44" i="5"/>
  <c r="P45" i="5"/>
  <c r="R45" i="5"/>
  <c r="P46" i="5"/>
  <c r="R46" i="5"/>
  <c r="P47" i="5"/>
  <c r="R47" i="5"/>
  <c r="O37" i="5"/>
  <c r="Q37" i="5"/>
  <c r="O38" i="5"/>
  <c r="Q38" i="5"/>
  <c r="O39" i="5"/>
  <c r="Q39" i="5"/>
  <c r="O40" i="5"/>
  <c r="Q40" i="5"/>
  <c r="O41" i="5"/>
  <c r="Q41" i="5"/>
  <c r="O43" i="5"/>
  <c r="Q43" i="5"/>
  <c r="O44" i="5"/>
  <c r="Q44" i="5"/>
  <c r="O45" i="5"/>
  <c r="Q45" i="5"/>
  <c r="O46" i="5"/>
  <c r="Q46" i="5"/>
  <c r="O47" i="5"/>
  <c r="Q47" i="5"/>
  <c r="N37" i="5"/>
  <c r="N38" i="5"/>
  <c r="N39" i="5"/>
  <c r="N40" i="5"/>
  <c r="N41" i="5"/>
  <c r="N43" i="5"/>
  <c r="N44" i="5"/>
  <c r="N45" i="5"/>
  <c r="N46" i="5"/>
  <c r="N47" i="5"/>
  <c r="M37" i="5"/>
  <c r="M38" i="5"/>
  <c r="M39" i="5"/>
  <c r="M40" i="5"/>
  <c r="M41" i="5"/>
  <c r="M43" i="5"/>
  <c r="M44" i="5"/>
  <c r="M45" i="5"/>
  <c r="M46" i="5"/>
  <c r="M47" i="5"/>
  <c r="P25" i="5"/>
  <c r="R25" i="5"/>
  <c r="P26" i="5"/>
  <c r="R26" i="5"/>
  <c r="P27" i="5"/>
  <c r="R27" i="5"/>
  <c r="P28" i="5"/>
  <c r="R28" i="5"/>
  <c r="P29" i="5"/>
  <c r="R29" i="5"/>
  <c r="P30" i="5"/>
  <c r="R30" i="5"/>
  <c r="P34" i="5"/>
  <c r="R34" i="5"/>
  <c r="O25" i="5"/>
  <c r="Q25" i="5"/>
  <c r="O26" i="5"/>
  <c r="Q26" i="5"/>
  <c r="O27" i="5"/>
  <c r="Q27" i="5"/>
  <c r="O28" i="5"/>
  <c r="Q28" i="5"/>
  <c r="O29" i="5"/>
  <c r="Q29" i="5"/>
  <c r="O30" i="5"/>
  <c r="Q30" i="5"/>
  <c r="O34" i="5"/>
  <c r="Q34" i="5"/>
  <c r="N26" i="5"/>
  <c r="N27" i="5"/>
  <c r="N28" i="5"/>
  <c r="N29" i="5"/>
  <c r="N30" i="5"/>
  <c r="N34" i="5"/>
  <c r="N25" i="5"/>
  <c r="M25" i="5"/>
  <c r="M26" i="5"/>
  <c r="M27" i="5"/>
  <c r="M28" i="5"/>
  <c r="M29" i="5"/>
  <c r="M30" i="5"/>
  <c r="M34" i="5"/>
  <c r="P22" i="5"/>
  <c r="R22" i="5"/>
  <c r="P14" i="5"/>
  <c r="R14" i="5"/>
  <c r="P15" i="5"/>
  <c r="R15" i="5"/>
  <c r="P16" i="5"/>
  <c r="R16" i="5"/>
  <c r="P17" i="5"/>
  <c r="R17" i="5"/>
  <c r="P18" i="5"/>
  <c r="R18" i="5"/>
  <c r="P13" i="5"/>
  <c r="R13" i="5"/>
  <c r="O14" i="5"/>
  <c r="Q14" i="5"/>
  <c r="O15" i="5"/>
  <c r="Q15" i="5"/>
  <c r="O16" i="5"/>
  <c r="Q16" i="5"/>
  <c r="O17" i="5"/>
  <c r="Q17" i="5"/>
  <c r="O18" i="5"/>
  <c r="Q18" i="5"/>
  <c r="O22" i="5"/>
  <c r="Q22" i="5"/>
  <c r="O13" i="5"/>
  <c r="Q13" i="5"/>
  <c r="N18" i="5"/>
  <c r="M18" i="5"/>
  <c r="N22" i="5"/>
  <c r="M22" i="5"/>
  <c r="N14" i="5"/>
  <c r="N15" i="5"/>
  <c r="N16" i="5"/>
  <c r="N17" i="5"/>
  <c r="M14" i="5"/>
  <c r="M15" i="5"/>
  <c r="M16" i="5"/>
  <c r="M17" i="5"/>
  <c r="N13" i="5"/>
  <c r="M13" i="5"/>
</calcChain>
</file>

<file path=xl/sharedStrings.xml><?xml version="1.0" encoding="utf-8"?>
<sst xmlns="http://schemas.openxmlformats.org/spreadsheetml/2006/main" count="425" uniqueCount="103">
  <si>
    <t>Betriebe insgesamt</t>
  </si>
  <si>
    <t>davon mit</t>
  </si>
  <si>
    <t>Hofnachfolge</t>
  </si>
  <si>
    <t>Betriebe</t>
  </si>
  <si>
    <t>LF</t>
  </si>
  <si>
    <t>Anteil in %</t>
  </si>
  <si>
    <t>Zahl</t>
  </si>
  <si>
    <t>Betriebsgröße</t>
  </si>
  <si>
    <t>Betriebe der Rechtsform Einzelunternehmen zusammen</t>
  </si>
  <si>
    <t xml:space="preserve">  100 und mehr</t>
  </si>
  <si>
    <t>Insgesamt</t>
  </si>
  <si>
    <t>darunter: Haupterwerbsbetriebe</t>
  </si>
  <si>
    <t>Zusammen</t>
  </si>
  <si>
    <t>b. Nach dem Alter des Betriebsinhabers</t>
  </si>
  <si>
    <t>65 und mehr</t>
  </si>
  <si>
    <t xml:space="preserve">     10   -    20</t>
  </si>
  <si>
    <t xml:space="preserve">       5   -    10</t>
  </si>
  <si>
    <t>a. Nach Größenklassen der landwirtschaftlich genutzten Fläche</t>
  </si>
  <si>
    <t xml:space="preserve">       unter 5</t>
  </si>
  <si>
    <t xml:space="preserve">     20   -    50</t>
  </si>
  <si>
    <t>keiner oder ungewisser Hofnachfolge</t>
  </si>
  <si>
    <t>45    -    54</t>
  </si>
  <si>
    <t>55    -    59</t>
  </si>
  <si>
    <t>60    -    64</t>
  </si>
  <si>
    <t>Lfd.
Nr.</t>
  </si>
  <si>
    <t>Landw. genutzte
Fläche
von … bis
unter … ha
------------
Alter des
Betriebsinhabers
von … bis …
Jahren</t>
  </si>
  <si>
    <t>Davon mit</t>
  </si>
  <si>
    <t>davon</t>
  </si>
  <si>
    <t>keiner oder
ungewisser
Hofnachfolge</t>
  </si>
  <si>
    <t>männlich</t>
  </si>
  <si>
    <t>weiblich</t>
  </si>
  <si>
    <t>Anzahl</t>
  </si>
  <si>
    <t>ha</t>
  </si>
  <si>
    <t>1</t>
  </si>
  <si>
    <t>2</t>
  </si>
  <si>
    <t>3</t>
  </si>
  <si>
    <t>4</t>
  </si>
  <si>
    <t>5</t>
  </si>
  <si>
    <t>6</t>
  </si>
  <si>
    <t>7</t>
  </si>
  <si>
    <t/>
  </si>
  <si>
    <t>nach Größenklassen der landwirtschaftlich genutzten Fläche</t>
  </si>
  <si>
    <t>Betriebe der Rechtsform Einzelunternehmen</t>
  </si>
  <si>
    <t>01</t>
  </si>
  <si>
    <t>unter</t>
  </si>
  <si>
    <t>02</t>
  </si>
  <si>
    <t xml:space="preserve"> - </t>
  </si>
  <si>
    <t>03</t>
  </si>
  <si>
    <t>04</t>
  </si>
  <si>
    <t>05</t>
  </si>
  <si>
    <t>06</t>
  </si>
  <si>
    <t>07</t>
  </si>
  <si>
    <t>08</t>
  </si>
  <si>
    <t>09</t>
  </si>
  <si>
    <t>und mehr</t>
  </si>
  <si>
    <t>davon:</t>
  </si>
  <si>
    <t>Haupterwerbsbetriebe</t>
  </si>
  <si>
    <t>und älter</t>
  </si>
  <si>
    <t>Rechtsform Einzelunternehmen nach Größenklassen der LF,</t>
  </si>
  <si>
    <t xml:space="preserve"> dem Alter des Betriebsinhabers und betriebswirtschaftl. Ausrichtung</t>
  </si>
  <si>
    <t>Ackerbau</t>
  </si>
  <si>
    <t>Gartenbau</t>
  </si>
  <si>
    <t>Dauerkulturen</t>
  </si>
  <si>
    <t>Futterbau</t>
  </si>
  <si>
    <t>Veredlung</t>
  </si>
  <si>
    <t>Pflanzenbauverbund</t>
  </si>
  <si>
    <t>Viehhaltungsverbund</t>
  </si>
  <si>
    <t>Pflanzenbau-</t>
  </si>
  <si>
    <t xml:space="preserve">Insgesamt </t>
  </si>
  <si>
    <t>LF in 
1 000 ha</t>
  </si>
  <si>
    <t xml:space="preserve">Rechtsform Einzelunternehmen nach Größenklassen der LF,    </t>
  </si>
  <si>
    <t xml:space="preserve"> dem Alter des Betriebsinhabers und betriebswirtschaftl. Ausrichtung   </t>
  </si>
  <si>
    <t>c. Nach der betriebswirtschaftlichen Ausrichtung</t>
  </si>
  <si>
    <t>Betriebswirt-
schaftliche Ausrichtung</t>
  </si>
  <si>
    <t xml:space="preserve">     50   -  100</t>
  </si>
  <si>
    <r>
      <t xml:space="preserve">2010 </t>
    </r>
    <r>
      <rPr>
        <vertAlign val="superscript"/>
        <sz val="8"/>
        <rFont val="Times New Roman"/>
        <family val="1"/>
      </rPr>
      <t>1)</t>
    </r>
  </si>
  <si>
    <t xml:space="preserve"> ... Jahren</t>
  </si>
  <si>
    <t xml:space="preserve">Alter des Betriebsinhabers 
 von … bis </t>
  </si>
  <si>
    <t xml:space="preserve">22. Hofnachfolge in landwirtschaftlichen Betrieben der    </t>
  </si>
  <si>
    <r>
      <rPr>
        <sz val="9"/>
        <rFont val="Times New Roman"/>
        <family val="1"/>
      </rPr>
      <t>Noch:</t>
    </r>
    <r>
      <rPr>
        <b/>
        <sz val="9"/>
        <rFont val="Times New Roman"/>
        <family val="1"/>
      </rPr>
      <t xml:space="preserve"> 22. Hofnachfolge in landwirtschaftlichen Betrieben der </t>
    </r>
  </si>
  <si>
    <t>Q u e l l e: Statistisches Bundesamt, BMEL (723).</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</si>
  <si>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</si>
  <si>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</si>
  <si>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</si>
  <si>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</si>
  <si>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</si>
  <si>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I. Betriebe</t>
  </si>
  <si>
    <t xml:space="preserve">Vorbemerkungen: Dieses Kapitel enthält insbesondere Ergebnisse der Landwirtschaftszählung 2010 und der Agrarstrukturerhebung 2016, daneben auch aus früheren Agrarberichterstattungen. Während sich bis 1998 der Erfassungsbereich der totalen Agrarberichterstattung auf alle Betriebe und Besitzeinheiten mit einer landwirtschaftlich oder forstwirtschaftlich genutzten Fläche von jeweils 1 ha und mehr sowie auf alle Betriebe und Besitzeinheiten mit einer landwirtschaftlich genutzten Fläche unter 1 ha (einschließlich der Betriebe ohne landwirtschaftlich genutzte Fläche), deren natürliche Erzeugungseinheiten mindestens einer jährlichen landwirtschaftlichen Markterzeugung von 1 ha landwirtschaftlich genutzter Fläche entsprechen, erstreckte, wurden Forstbetriebe in der Abgrenzung nach der Hauptproduktionsrichtung (siehe unten) in Jahren mit repräsentativer Agrarberichterstattung nicht erfasst. </t>
  </si>
  <si>
    <t>Ab 1999 ist die untere Erfassungsgrenze auf 2 ha LF angehoben worden. Landwirtschaftliche Betriebe mit weniger als 2 ha LF wurden seitdem nur noch erfasst, wenn festgelegte Mindestgrößen ausgewählter Tierkategorien oder Spezialkulturen erreicht werden. Für Forstbetriebe gelten 10 ha Waldfläche als untere Grenze. Ab 2010 wurden die unteren Erfassungsgrenzen landwirtschaftlicher Betriebe weiter erhöht. So gilt statt der 2 ha-Grenze nun ein Flächenumfang von 5 ha LF als Mindestgröße.</t>
  </si>
  <si>
    <t xml:space="preserve">In weiteren Tabellen zur Betriebsstruktur kommt die EU-Typologie für landwirtschaftliche Betriebe (Tabelle 29 - 3030300) zur Anwendung. Dieses Klassifizierungssystem zur Einteilung der Betriebe nach ihrer wirtschaftlichen Ausrichtung (Betriebsform) und zur Bestimmung der wirtschaftlichen Betriebsgröße wurde ab 2010 geändert. Die zuvor verwendeten Standarddeckungsbeiträge (SDB) sind durch Standard-Outputs (SO) ersetzt worden. Wesentlicher Unterschied ist, dass die in den SDB in Ansatz gebrachten variablen Kosten bei den Standard-Output-Werten nicht mehr berücksichtigt werden. Die Standard-Outputs sind definiert als geldwerte Bruttomarktleistung landwirtschaftlicher Erzeugnisse. In Tabelle 31 (3031200) sind die aktuell maßgebenden Standard-Outputwerte  ausgewiesen. </t>
  </si>
  <si>
    <t>Die landwirtschaftlichen Betriebe von Einzelunternehmen können nach dem Erwerbscharakter bzw. nach sozialökonomischen Kriterien in Haupt- und Nebenerwerbsbetriebe gegliedert werden. Ab der Landwirtschaftszählung 2010 erfolgt die Zuordnung nach dem Verhältnis von betrieblichem und außerbetrieblichem Einkommen des Betriebsinhabers bzw. des Inhaberpaares. Haupterwerbsbetriebe sind Betriebe ohne außerbetriebliches Einkommen sowie Betriebe, in denen das betriebliche Einkommen größer ist als das Einkommen aus außerbetrieblichen Quellen. Nebenerwerbsbetriebe sind Betriebe, in denen das außerbetriebliche Einkommen größer ist als das Einkommen aus dem landwirtschaftlichen Betrieb. Die Einkommensangaben beruhen auf der Selbsteinschätzung der Befragten.</t>
  </si>
  <si>
    <t>Veröffentlicht unter: BMEL-Statistik.de</t>
  </si>
  <si>
    <t>Fortsetzung Seite 37.</t>
  </si>
  <si>
    <t>Fußnoten siehe nächste Seite.</t>
  </si>
  <si>
    <t>von ... bis                 unter ... ha LF</t>
  </si>
  <si>
    <r>
      <t xml:space="preserve">2020 </t>
    </r>
    <r>
      <rPr>
        <vertAlign val="superscript"/>
        <sz val="8"/>
        <color theme="1"/>
        <rFont val="Times New Roman"/>
        <family val="1"/>
      </rPr>
      <t>1)</t>
    </r>
  </si>
  <si>
    <t xml:space="preserve">     55   -    59</t>
  </si>
  <si>
    <t xml:space="preserve">     60   -    64</t>
  </si>
  <si>
    <r>
      <t xml:space="preserve">2020 </t>
    </r>
    <r>
      <rPr>
        <vertAlign val="superscript"/>
        <sz val="7"/>
        <color theme="1"/>
        <rFont val="Times New Roman"/>
        <family val="1"/>
      </rPr>
      <t>1)</t>
    </r>
  </si>
  <si>
    <t>Betriebe 
insgesamt</t>
  </si>
  <si>
    <t>Betriebswirt-
schaftliche 
Ausrichtung</t>
  </si>
  <si>
    <t>Q u e l l e: Statistisches Bundesamt, Hofnachfolge in landwirtschaftlichen Betrieben der Rechtsform Einzelunternehmen 2020, sowie Sonderauswertung; BMEL (723).</t>
  </si>
  <si>
    <t>Fußnote siehe nächste Seite.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</si>
</sst>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 ##0\ "/>
    <numFmt numFmtId="165" formatCode="0.0\ \ "/>
    <numFmt numFmtId="166" formatCode="#\ ##0.0_)"/>
    <numFmt numFmtId="167" formatCode="#\ ##0"/>
    <numFmt numFmtId="168" formatCode="#\ ###\ ##0"/>
    <numFmt numFmtId="169" formatCode="0.0"/>
  </numFmts>
  <fonts count="33">
    <font>
      <sz val="10"/>
      <name val="Times New Roman"/>
    </font>
    <font>
      <sz val="12"/>
      <name val="Times New Roman"/>
      <family val="1"/>
    </font>
    <font>
      <sz val="7.5"/>
      <name val="Times New Roman"/>
      <family val="1"/>
    </font>
    <font>
      <sz val="10"/>
      <name val="Times New Roman"/>
      <family val="1"/>
    </font>
    <font>
      <i/>
      <sz val="7.5"/>
      <name val="Times New Roman"/>
      <family val="1"/>
    </font>
    <font>
      <sz val="7"/>
      <name val="Times New Roman"/>
      <family val="1"/>
    </font>
    <font>
      <b/>
      <sz val="11"/>
      <name val="Times New Roman"/>
      <family val="1"/>
    </font>
    <font>
      <sz val="9"/>
      <name val="Times New Roman"/>
      <family val="1"/>
    </font>
    <font>
      <vertAlign val="superscript"/>
      <sz val="8"/>
      <name val="Times New Roman"/>
      <family val="1"/>
    </font>
    <font>
      <b/>
      <sz val="9"/>
      <name val="Times New Roman"/>
      <family val="1"/>
    </font>
    <font>
      <b/>
      <sz val="8"/>
      <name val="Times New Roman"/>
      <family val="1"/>
    </font>
    <font>
      <b/>
      <sz val="7.5"/>
      <name val="Times New Roman"/>
      <family val="1"/>
    </font>
    <font>
      <b/>
      <i/>
      <sz val="7.5"/>
      <name val="Times New Roman"/>
      <family val="1"/>
    </font>
    <font>
      <sz val="9"/>
      <name val="MetaNormalLF-Roman"/>
      <family val="2"/>
    </font>
    <font>
      <sz val="9"/>
      <name val="MetaNormalLF-Roman"/>
      <family val="2"/>
    </font>
    <font>
      <sz val="8"/>
      <name val="Times New Roman"/>
      <family val="1"/>
    </font>
    <font>
      <sz val="10"/>
      <name val="MetaNormalLF-Roman"/>
      <family val="2"/>
    </font>
    <font>
      <sz val="10"/>
      <name val="MetaNormalLF-Roman"/>
      <family val="2"/>
    </font>
    <font>
      <sz val="7.5"/>
      <name val="Times New Roman"/>
      <family val="1"/>
    </font>
    <font>
      <i/>
      <sz val="7.5"/>
      <name val="Times New Roman"/>
      <family val="1"/>
    </font>
    <font>
      <sz val="8"/>
      <color rgb="FFFF0000"/>
      <name val="Times New Roman"/>
      <family val="1"/>
    </font>
    <font>
      <sz val="10"/>
      <name val="Arial"/>
      <family val="2"/>
    </font>
    <font>
      <b/>
      <sz val="14"/>
      <color rgb="FF000000"/>
      <name val="Times New Roman"/>
      <family val="1"/>
    </font>
    <font>
      <b/>
      <sz val="8.5"/>
      <color rgb="FF000000"/>
      <name val="Times New Roman"/>
      <family val="1"/>
    </font>
    <font>
      <sz val="8.5"/>
      <color rgb="FF000000"/>
      <name val="Times New Roman"/>
      <family val="1"/>
    </font>
    <font>
      <b/>
      <sz val="11"/>
      <color rgb="FF000000"/>
      <name val="Times New Roman"/>
      <family val="1"/>
    </font>
    <font>
      <sz val="8"/>
      <color rgb="FF000000"/>
      <name val="Times New Roman"/>
      <family val="1"/>
    </font>
    <font>
      <sz val="9"/>
      <color theme="1"/>
      <name val="Times New Roman"/>
      <family val="1"/>
    </font>
    <font>
      <vertAlign val="superscript"/>
      <sz val="8"/>
      <color theme="1"/>
      <name val="Times New Roman"/>
      <family val="1"/>
    </font>
    <font>
      <sz val="7"/>
      <color theme="1"/>
      <name val="Times New Roman"/>
      <family val="1"/>
    </font>
    <font>
      <vertAlign val="superscript"/>
      <sz val="7"/>
      <color theme="1"/>
      <name val="Times New Roman"/>
      <family val="1"/>
    </font>
    <font>
      <i/>
      <sz val="8"/>
      <name val="Times New Roman"/>
      <family val="1"/>
    </font>
    <font>
      <b/>
      <i/>
      <sz val="8"/>
      <name val="Times New Roman"/>
      <family val="1"/>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64"/>
      </left>
      <right/>
      <top/>
      <bottom style="thin">
        <color indexed="8"/>
      </bottom>
      <diagonal/>
    </border>
    <border>
      <left style="thin">
        <color indexed="8"/>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1" fillId="0" borderId="0"/>
  </cellStyleXfs>
  <cellXfs count="288">
    <xf numFmtId="0" fontId="0" fillId="0" borderId="0" xfId="0"/>
    <xf numFmtId="0" fontId="2" fillId="0" borderId="0" xfId="0" applyFont="1"/>
    <xf numFmtId="0" fontId="2" fillId="0" borderId="2" xfId="0" applyFont="1" applyBorder="1"/>
    <xf numFmtId="0" fontId="2" fillId="0" borderId="0"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5" xfId="0" applyFont="1" applyBorder="1"/>
    <xf numFmtId="0" fontId="4" fillId="0" borderId="5" xfId="0" applyFont="1" applyBorder="1"/>
    <xf numFmtId="0" fontId="4" fillId="0" borderId="6" xfId="0" applyFont="1" applyBorder="1"/>
    <xf numFmtId="0" fontId="5" fillId="0" borderId="0" xfId="0" applyFont="1" applyAlignment="1">
      <alignment horizontal="right"/>
    </xf>
    <xf numFmtId="0" fontId="2" fillId="0" borderId="0" xfId="0" applyFont="1" applyBorder="1" applyAlignment="1">
      <alignment horizontal="left"/>
    </xf>
    <xf numFmtId="164" fontId="2" fillId="0" borderId="0" xfId="0" applyNumberFormat="1" applyFont="1" applyBorder="1"/>
    <xf numFmtId="165" fontId="4" fillId="0" borderId="0" xfId="0" applyNumberFormat="1" applyFont="1" applyBorder="1"/>
    <xf numFmtId="165" fontId="4" fillId="0" borderId="3" xfId="0" applyNumberFormat="1" applyFont="1" applyBorder="1"/>
    <xf numFmtId="165" fontId="4" fillId="0" borderId="0" xfId="0" applyNumberFormat="1" applyFont="1" applyBorder="1" applyAlignment="1">
      <alignment horizontal="center"/>
    </xf>
    <xf numFmtId="165" fontId="4" fillId="0" borderId="3" xfId="0" applyNumberFormat="1" applyFont="1" applyBorder="1" applyAlignment="1">
      <alignment horizontal="center"/>
    </xf>
    <xf numFmtId="0" fontId="6" fillId="0" borderId="0" xfId="0" applyFont="1" applyAlignment="1">
      <alignment horizontal="centerContinuous"/>
    </xf>
    <xf numFmtId="0" fontId="3" fillId="0" borderId="0" xfId="0" applyFont="1"/>
    <xf numFmtId="0" fontId="3" fillId="0" borderId="0"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9" fillId="0" borderId="0" xfId="0" applyFont="1" applyAlignment="1">
      <alignment horizontal="centerContinuous"/>
    </xf>
    <xf numFmtId="166" fontId="2" fillId="0" borderId="0" xfId="0" applyNumberFormat="1" applyFont="1" applyBorder="1"/>
    <xf numFmtId="0" fontId="7" fillId="0" borderId="0" xfId="0" applyFont="1" applyAlignment="1">
      <alignment horizontal="centerContinuous" vertical="center"/>
    </xf>
    <xf numFmtId="0" fontId="1" fillId="0" borderId="0" xfId="0" applyFont="1" applyAlignment="1">
      <alignment horizontal="centerContinuous" vertical="center"/>
    </xf>
    <xf numFmtId="0" fontId="11" fillId="0" borderId="0" xfId="0" applyFont="1" applyBorder="1"/>
    <xf numFmtId="164" fontId="11" fillId="0" borderId="0" xfId="0" applyNumberFormat="1" applyFont="1" applyBorder="1"/>
    <xf numFmtId="166" fontId="11" fillId="0" borderId="0" xfId="0" applyNumberFormat="1" applyFont="1" applyBorder="1"/>
    <xf numFmtId="165" fontId="12" fillId="0" borderId="0" xfId="0" applyNumberFormat="1" applyFont="1" applyBorder="1" applyAlignment="1">
      <alignment horizontal="center"/>
    </xf>
    <xf numFmtId="165" fontId="12" fillId="0" borderId="3" xfId="0" applyNumberFormat="1" applyFont="1" applyBorder="1" applyAlignment="1">
      <alignment horizontal="center"/>
    </xf>
    <xf numFmtId="0" fontId="11" fillId="0" borderId="0" xfId="0" applyFont="1" applyBorder="1" applyAlignment="1">
      <alignment horizontal="center"/>
    </xf>
    <xf numFmtId="0" fontId="11" fillId="0" borderId="2" xfId="0" applyFont="1" applyBorder="1" applyAlignment="1">
      <alignment horizontal="centerContinuous"/>
    </xf>
    <xf numFmtId="0" fontId="9" fillId="0" borderId="0" xfId="0" applyFont="1" applyBorder="1" applyAlignment="1">
      <alignment horizontal="centerContinuous"/>
    </xf>
    <xf numFmtId="0" fontId="5" fillId="0" borderId="0" xfId="0" applyFont="1"/>
    <xf numFmtId="49" fontId="13" fillId="0" borderId="7"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Alignment="1">
      <alignment horizontal="left" vertical="center" wrapText="1"/>
    </xf>
    <xf numFmtId="49" fontId="13" fillId="0" borderId="0" xfId="0" applyNumberFormat="1" applyFont="1" applyFill="1" applyAlignment="1">
      <alignment horizontal="center" vertical="center" wrapText="1"/>
    </xf>
    <xf numFmtId="0" fontId="14" fillId="0" borderId="0" xfId="0" applyFont="1" applyFill="1"/>
    <xf numFmtId="1" fontId="13" fillId="0" borderId="0" xfId="0" applyNumberFormat="1" applyFont="1" applyFill="1" applyAlignment="1">
      <alignment horizontal="center" vertical="center" wrapText="1"/>
    </xf>
    <xf numFmtId="49" fontId="13" fillId="0" borderId="10" xfId="0" applyNumberFormat="1" applyFont="1" applyFill="1" applyBorder="1" applyAlignment="1">
      <alignment horizontal="left" vertical="center" wrapText="1"/>
    </xf>
    <xf numFmtId="167" fontId="13" fillId="0" borderId="11" xfId="0" applyNumberFormat="1" applyFont="1" applyFill="1" applyBorder="1" applyAlignment="1">
      <alignment horizontal="right" vertical="center" wrapText="1"/>
    </xf>
    <xf numFmtId="167" fontId="13" fillId="0" borderId="0" xfId="0" applyNumberFormat="1" applyFont="1" applyFill="1" applyAlignment="1">
      <alignment horizontal="right" vertical="center" wrapText="1"/>
    </xf>
    <xf numFmtId="1" fontId="13" fillId="0" borderId="0" xfId="0" applyNumberFormat="1" applyFont="1" applyFill="1" applyAlignment="1">
      <alignment horizontal="right" vertical="center" wrapText="1"/>
    </xf>
    <xf numFmtId="168" fontId="13" fillId="0" borderId="0" xfId="0" applyNumberFormat="1" applyFont="1" applyFill="1" applyAlignment="1">
      <alignment horizontal="right" vertical="center" wrapText="1"/>
    </xf>
    <xf numFmtId="0" fontId="14" fillId="0" borderId="0" xfId="0" applyFont="1" applyFill="1" applyAlignment="1">
      <alignment horizontal="center"/>
    </xf>
    <xf numFmtId="1" fontId="13" fillId="0" borderId="0" xfId="0" applyNumberFormat="1" applyFont="1" applyFill="1" applyBorder="1" applyAlignment="1">
      <alignment horizontal="right" vertical="center" wrapText="1"/>
    </xf>
    <xf numFmtId="168" fontId="13" fillId="0" borderId="11" xfId="0" applyNumberFormat="1" applyFont="1" applyFill="1" applyBorder="1" applyAlignment="1">
      <alignment horizontal="right" vertical="center" wrapText="1"/>
    </xf>
    <xf numFmtId="3" fontId="13" fillId="0" borderId="11" xfId="0" applyNumberFormat="1" applyFont="1" applyFill="1" applyBorder="1" applyAlignment="1">
      <alignment horizontal="right" vertical="center" wrapText="1"/>
    </xf>
    <xf numFmtId="3" fontId="13" fillId="0" borderId="0" xfId="0" applyNumberFormat="1" applyFont="1" applyFill="1" applyAlignment="1">
      <alignment horizontal="right" vertical="center" wrapText="1"/>
    </xf>
    <xf numFmtId="167" fontId="0" fillId="0" borderId="0" xfId="0" applyNumberFormat="1"/>
    <xf numFmtId="1" fontId="13" fillId="0" borderId="0" xfId="0" applyNumberFormat="1" applyFont="1" applyFill="1" applyAlignment="1">
      <alignment vertical="center" wrapText="1"/>
    </xf>
    <xf numFmtId="165" fontId="12" fillId="0" borderId="0" xfId="0" applyNumberFormat="1" applyFont="1" applyBorder="1"/>
    <xf numFmtId="165" fontId="12" fillId="0" borderId="3" xfId="0" applyNumberFormat="1" applyFont="1" applyBorder="1"/>
    <xf numFmtId="0" fontId="0" fillId="0" borderId="3" xfId="0" applyBorder="1"/>
    <xf numFmtId="0" fontId="0" fillId="0" borderId="2" xfId="0" applyBorder="1"/>
    <xf numFmtId="0" fontId="0" fillId="0" borderId="4" xfId="0" applyBorder="1"/>
    <xf numFmtId="0" fontId="16" fillId="0" borderId="0" xfId="0" applyFont="1" applyFill="1"/>
    <xf numFmtId="1" fontId="18" fillId="0" borderId="0" xfId="0" applyNumberFormat="1" applyFont="1" applyFill="1" applyBorder="1" applyAlignment="1">
      <alignment vertical="center" wrapText="1"/>
    </xf>
    <xf numFmtId="0" fontId="2" fillId="0" borderId="0" xfId="0" applyFont="1" applyFill="1" applyBorder="1" applyAlignment="1"/>
    <xf numFmtId="167" fontId="17" fillId="0" borderId="11" xfId="0" applyNumberFormat="1" applyFont="1" applyFill="1" applyBorder="1" applyAlignment="1">
      <alignment horizontal="right" vertical="center" wrapText="1"/>
    </xf>
    <xf numFmtId="168" fontId="17" fillId="0" borderId="0" xfId="0" applyNumberFormat="1" applyFont="1" applyFill="1" applyAlignment="1">
      <alignment horizontal="right" vertical="center" wrapText="1"/>
    </xf>
    <xf numFmtId="167" fontId="17" fillId="0" borderId="0" xfId="0" applyNumberFormat="1" applyFont="1" applyFill="1" applyAlignment="1">
      <alignment horizontal="right" vertical="center" wrapText="1"/>
    </xf>
    <xf numFmtId="49" fontId="17" fillId="0" borderId="11" xfId="0" applyNumberFormat="1" applyFont="1" applyFill="1" applyBorder="1" applyAlignment="1">
      <alignment horizontal="left" vertical="center" wrapText="1"/>
    </xf>
    <xf numFmtId="49" fontId="17" fillId="0" borderId="0" xfId="0" applyNumberFormat="1" applyFont="1" applyFill="1" applyAlignment="1">
      <alignment horizontal="left" vertical="center" wrapText="1"/>
    </xf>
    <xf numFmtId="168" fontId="17" fillId="0" borderId="11" xfId="0" applyNumberFormat="1" applyFont="1" applyFill="1" applyBorder="1" applyAlignment="1">
      <alignment horizontal="right" vertical="center" wrapText="1"/>
    </xf>
    <xf numFmtId="166" fontId="2" fillId="0" borderId="0" xfId="0" applyNumberFormat="1" applyFont="1" applyFill="1" applyBorder="1" applyAlignment="1">
      <alignment horizontal="right"/>
    </xf>
    <xf numFmtId="166" fontId="2" fillId="0" borderId="0" xfId="0" applyNumberFormat="1" applyFont="1" applyBorder="1" applyAlignment="1">
      <alignment horizontal="right"/>
    </xf>
    <xf numFmtId="166" fontId="18" fillId="0" borderId="0" xfId="0" applyNumberFormat="1" applyFont="1" applyFill="1" applyBorder="1" applyAlignment="1">
      <alignment horizontal="right" vertical="center"/>
    </xf>
    <xf numFmtId="166" fontId="4" fillId="0" borderId="0" xfId="0" applyNumberFormat="1" applyFont="1" applyFill="1" applyBorder="1" applyAlignment="1">
      <alignment horizontal="right"/>
    </xf>
    <xf numFmtId="166" fontId="19" fillId="0" borderId="0" xfId="0" applyNumberFormat="1" applyFont="1" applyFill="1" applyBorder="1" applyAlignment="1">
      <alignment horizontal="right" vertical="center"/>
    </xf>
    <xf numFmtId="166" fontId="4" fillId="0" borderId="0" xfId="0" applyNumberFormat="1" applyFont="1" applyBorder="1" applyAlignment="1">
      <alignment horizontal="right"/>
    </xf>
    <xf numFmtId="0" fontId="2" fillId="0" borderId="12" xfId="0" applyFont="1" applyBorder="1" applyAlignment="1">
      <alignment horizontal="center" vertical="center"/>
    </xf>
    <xf numFmtId="0" fontId="0" fillId="0" borderId="13" xfId="0" applyBorder="1" applyAlignment="1">
      <alignment horizontal="center"/>
    </xf>
    <xf numFmtId="0" fontId="0" fillId="0" borderId="12" xfId="0" applyBorder="1" applyAlignment="1">
      <alignment horizontal="center"/>
    </xf>
    <xf numFmtId="166" fontId="11" fillId="0" borderId="0" xfId="0" applyNumberFormat="1" applyFont="1" applyBorder="1" applyAlignment="1">
      <alignment horizontal="right"/>
    </xf>
    <xf numFmtId="166" fontId="12" fillId="0" borderId="0" xfId="0" applyNumberFormat="1" applyFont="1" applyBorder="1" applyAlignment="1">
      <alignment horizontal="right"/>
    </xf>
    <xf numFmtId="0" fontId="11" fillId="0" borderId="0" xfId="0" applyFont="1" applyFill="1" applyBorder="1" applyAlignment="1">
      <alignment horizontal="left"/>
    </xf>
    <xf numFmtId="0" fontId="0" fillId="0" borderId="0" xfId="0" applyBorder="1"/>
    <xf numFmtId="0" fontId="0" fillId="0" borderId="5" xfId="0" applyBorder="1"/>
    <xf numFmtId="0" fontId="2" fillId="0" borderId="14" xfId="0" applyFont="1" applyBorder="1" applyAlignment="1">
      <alignment horizontal="center" vertical="center"/>
    </xf>
    <xf numFmtId="166" fontId="4" fillId="0" borderId="3" xfId="0" applyNumberFormat="1" applyFont="1" applyFill="1" applyBorder="1" applyAlignment="1">
      <alignment horizontal="right"/>
    </xf>
    <xf numFmtId="166" fontId="19" fillId="0" borderId="3" xfId="0" applyNumberFormat="1" applyFont="1" applyFill="1" applyBorder="1" applyAlignment="1">
      <alignment horizontal="right" vertical="center"/>
    </xf>
    <xf numFmtId="166" fontId="4" fillId="0" borderId="3" xfId="0" applyNumberFormat="1" applyFont="1" applyBorder="1" applyAlignment="1">
      <alignment horizontal="right"/>
    </xf>
    <xf numFmtId="166" fontId="12" fillId="0" borderId="3" xfId="0" applyNumberFormat="1" applyFont="1" applyBorder="1" applyAlignment="1">
      <alignment horizontal="right"/>
    </xf>
    <xf numFmtId="0" fontId="0" fillId="0" borderId="6" xfId="0" applyBorder="1"/>
    <xf numFmtId="0" fontId="10" fillId="0" borderId="2" xfId="0" applyFont="1" applyBorder="1" applyAlignment="1">
      <alignment horizontal="centerContinuous" vertical="center"/>
    </xf>
    <xf numFmtId="0" fontId="10" fillId="0" borderId="15" xfId="0" applyFont="1" applyBorder="1" applyAlignment="1">
      <alignment horizontal="centerContinuous" vertical="center"/>
    </xf>
    <xf numFmtId="0" fontId="11" fillId="0" borderId="2" xfId="0" applyFont="1" applyBorder="1" applyAlignment="1">
      <alignment horizontal="centerContinuous" vertical="center"/>
    </xf>
    <xf numFmtId="0" fontId="3" fillId="0" borderId="0" xfId="0" applyFont="1" applyBorder="1" applyAlignment="1">
      <alignment horizontal="centerContinuous" vertical="center"/>
    </xf>
    <xf numFmtId="0" fontId="3" fillId="0" borderId="3" xfId="0" applyFont="1" applyBorder="1" applyAlignment="1">
      <alignment horizontal="centerContinuous" vertical="center"/>
    </xf>
    <xf numFmtId="0" fontId="10" fillId="0" borderId="0" xfId="0" applyFont="1" applyBorder="1" applyAlignment="1">
      <alignment horizontal="centerContinuous" vertical="center"/>
    </xf>
    <xf numFmtId="0" fontId="10" fillId="0" borderId="3" xfId="0" applyFont="1" applyBorder="1" applyAlignment="1">
      <alignment horizontal="centerContinuous" vertical="center"/>
    </xf>
    <xf numFmtId="0" fontId="2" fillId="0" borderId="0" xfId="0" applyFont="1" applyBorder="1" applyAlignment="1">
      <alignment horizontal="right"/>
    </xf>
    <xf numFmtId="0" fontId="11" fillId="0" borderId="0" xfId="0" applyFont="1" applyBorder="1" applyAlignment="1">
      <alignment horizontal="right"/>
    </xf>
    <xf numFmtId="0" fontId="3" fillId="0" borderId="0" xfId="0" applyFont="1" applyBorder="1" applyAlignment="1">
      <alignment horizontal="right"/>
    </xf>
    <xf numFmtId="1" fontId="18" fillId="0" borderId="0" xfId="0" applyNumberFormat="1" applyFont="1" applyFill="1" applyBorder="1" applyAlignment="1">
      <alignment vertical="center"/>
    </xf>
    <xf numFmtId="0" fontId="20" fillId="0" borderId="0" xfId="0" applyFont="1"/>
    <xf numFmtId="0" fontId="2" fillId="0" borderId="12" xfId="0" applyFont="1" applyBorder="1" applyAlignment="1">
      <alignment horizontal="center" vertical="center" wrapText="1"/>
    </xf>
    <xf numFmtId="0" fontId="21" fillId="0" borderId="0" xfId="1"/>
    <xf numFmtId="0" fontId="23" fillId="0" borderId="0" xfId="1" applyFont="1" applyAlignment="1">
      <alignment horizontal="justify" vertical="center"/>
    </xf>
    <xf numFmtId="0" fontId="24" fillId="0" borderId="0" xfId="1" applyFont="1" applyAlignment="1">
      <alignment horizontal="left" vertical="top" wrapText="1"/>
    </xf>
    <xf numFmtId="0" fontId="26" fillId="0" borderId="0" xfId="1" applyFont="1" applyAlignment="1">
      <alignment horizontal="center" vertical="center"/>
    </xf>
    <xf numFmtId="0" fontId="5" fillId="0" borderId="0" xfId="0" applyFont="1" applyFill="1" applyBorder="1"/>
    <xf numFmtId="0" fontId="15" fillId="0" borderId="0" xfId="1" applyFont="1"/>
    <xf numFmtId="0" fontId="15" fillId="0" borderId="0" xfId="1" applyFont="1" applyAlignment="1">
      <alignment horizontal="right"/>
    </xf>
    <xf numFmtId="0" fontId="15" fillId="0" borderId="0" xfId="1"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Alignment="1">
      <alignment horizontal="center" vertical="center"/>
    </xf>
    <xf numFmtId="0" fontId="2" fillId="0" borderId="12" xfId="0" applyFont="1" applyBorder="1" applyAlignment="1">
      <alignment horizontal="center" vertical="center" wrapText="1"/>
    </xf>
    <xf numFmtId="0" fontId="3" fillId="0" borderId="0" xfId="0" applyFont="1" applyFill="1" applyBorder="1"/>
    <xf numFmtId="169" fontId="0" fillId="0" borderId="0" xfId="0" applyNumberFormat="1"/>
    <xf numFmtId="0" fontId="0" fillId="0" borderId="2" xfId="0" applyFill="1" applyBorder="1"/>
    <xf numFmtId="0" fontId="0" fillId="0" borderId="0" xfId="0" applyFill="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7"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0" xfId="0" applyFont="1" applyBorder="1" applyAlignment="1">
      <alignment horizontal="centerContinuous" vertical="center"/>
    </xf>
    <xf numFmtId="0" fontId="15" fillId="0" borderId="3" xfId="0" applyFont="1" applyBorder="1" applyAlignment="1">
      <alignment horizontal="centerContinuous" vertical="center"/>
    </xf>
    <xf numFmtId="0" fontId="15" fillId="0" borderId="0" xfId="0" applyFont="1" applyBorder="1"/>
    <xf numFmtId="0" fontId="15" fillId="0" borderId="3" xfId="0" applyFont="1" applyBorder="1"/>
    <xf numFmtId="0" fontId="15" fillId="0" borderId="0" xfId="0" applyFont="1" applyBorder="1" applyAlignment="1">
      <alignment horizontal="right"/>
    </xf>
    <xf numFmtId="0" fontId="15" fillId="0" borderId="0" xfId="0" applyFont="1" applyBorder="1" applyAlignment="1">
      <alignment horizontal="left"/>
    </xf>
    <xf numFmtId="164" fontId="15" fillId="0" borderId="0" xfId="0" applyNumberFormat="1" applyFont="1" applyFill="1" applyBorder="1"/>
    <xf numFmtId="166" fontId="15" fillId="0" borderId="0" xfId="0" applyNumberFormat="1" applyFont="1" applyFill="1" applyBorder="1"/>
    <xf numFmtId="0" fontId="10" fillId="0" borderId="0" xfId="0" applyFont="1" applyBorder="1"/>
    <xf numFmtId="164" fontId="10" fillId="0" borderId="0" xfId="0" applyNumberFormat="1" applyFont="1" applyFill="1" applyBorder="1"/>
    <xf numFmtId="166" fontId="10" fillId="0" borderId="0" xfId="0" applyNumberFormat="1" applyFont="1" applyFill="1" applyBorder="1"/>
    <xf numFmtId="0" fontId="10" fillId="0" borderId="0" xfId="0" applyFont="1" applyBorder="1" applyAlignment="1">
      <alignment horizontal="center"/>
    </xf>
    <xf numFmtId="0" fontId="15" fillId="0" borderId="2" xfId="0" applyFont="1" applyBorder="1"/>
    <xf numFmtId="164" fontId="15" fillId="0" borderId="0" xfId="0" applyNumberFormat="1" applyFont="1" applyFill="1" applyBorder="1" applyAlignment="1">
      <alignment horizontal="right"/>
    </xf>
    <xf numFmtId="166" fontId="15" fillId="0" borderId="0" xfId="0" applyNumberFormat="1" applyFont="1" applyFill="1" applyBorder="1" applyAlignment="1">
      <alignment horizontal="right"/>
    </xf>
    <xf numFmtId="165" fontId="31" fillId="0" borderId="0" xfId="0" applyNumberFormat="1" applyFont="1" applyFill="1" applyBorder="1" applyAlignment="1">
      <alignment horizontal="right"/>
    </xf>
    <xf numFmtId="165" fontId="31" fillId="0" borderId="0" xfId="0" applyNumberFormat="1" applyFont="1" applyFill="1" applyBorder="1" applyAlignment="1">
      <alignment horizontal="right" indent="2"/>
    </xf>
    <xf numFmtId="165" fontId="31" fillId="0" borderId="3" xfId="0" applyNumberFormat="1" applyFont="1" applyFill="1" applyBorder="1" applyAlignment="1">
      <alignment horizontal="right" indent="2"/>
    </xf>
    <xf numFmtId="0" fontId="10" fillId="0" borderId="0" xfId="0" applyFont="1" applyBorder="1" applyAlignment="1">
      <alignment horizontal="right"/>
    </xf>
    <xf numFmtId="164" fontId="10" fillId="0" borderId="0" xfId="0" applyNumberFormat="1" applyFont="1" applyFill="1" applyBorder="1" applyAlignment="1">
      <alignment horizontal="right"/>
    </xf>
    <xf numFmtId="166" fontId="10" fillId="0" borderId="0" xfId="0" applyNumberFormat="1" applyFont="1" applyFill="1" applyBorder="1" applyAlignment="1">
      <alignment horizontal="right"/>
    </xf>
    <xf numFmtId="165" fontId="32" fillId="0" borderId="0" xfId="0" applyNumberFormat="1" applyFont="1" applyFill="1" applyBorder="1" applyAlignment="1">
      <alignment horizontal="right"/>
    </xf>
    <xf numFmtId="165" fontId="32" fillId="0" borderId="0" xfId="0" applyNumberFormat="1" applyFont="1" applyFill="1" applyBorder="1" applyAlignment="1">
      <alignment horizontal="right" indent="2"/>
    </xf>
    <xf numFmtId="165" fontId="32" fillId="0" borderId="3" xfId="0" applyNumberFormat="1" applyFont="1" applyFill="1" applyBorder="1" applyAlignment="1">
      <alignment horizontal="right" indent="2"/>
    </xf>
    <xf numFmtId="0" fontId="15" fillId="0" borderId="0" xfId="0" applyFont="1" applyBorder="1" applyAlignment="1">
      <alignment horizontal="right" indent="2"/>
    </xf>
    <xf numFmtId="0" fontId="15" fillId="0" borderId="3" xfId="0" applyFont="1" applyBorder="1" applyAlignment="1">
      <alignment horizontal="right" indent="2"/>
    </xf>
    <xf numFmtId="0" fontId="15" fillId="0" borderId="2" xfId="0" applyFont="1" applyFill="1" applyBorder="1"/>
    <xf numFmtId="164" fontId="15" fillId="0" borderId="0" xfId="0" applyNumberFormat="1" applyFont="1" applyFill="1" applyBorder="1" applyAlignment="1">
      <alignment horizontal="right" vertical="center"/>
    </xf>
    <xf numFmtId="166" fontId="15" fillId="0" borderId="0" xfId="0" applyNumberFormat="1" applyFont="1" applyFill="1" applyBorder="1" applyAlignment="1">
      <alignment horizontal="right" vertical="center"/>
    </xf>
    <xf numFmtId="166" fontId="31" fillId="0" borderId="0" xfId="0" applyNumberFormat="1" applyFont="1" applyFill="1" applyBorder="1" applyAlignment="1">
      <alignment horizontal="right" vertical="center"/>
    </xf>
    <xf numFmtId="166" fontId="31" fillId="0" borderId="0" xfId="0" applyNumberFormat="1" applyFont="1" applyFill="1" applyBorder="1" applyAlignment="1">
      <alignment horizontal="right" vertical="center" indent="2"/>
    </xf>
    <xf numFmtId="166" fontId="31" fillId="0" borderId="3" xfId="0" applyNumberFormat="1" applyFont="1" applyFill="1" applyBorder="1" applyAlignment="1">
      <alignment horizontal="right" vertical="center" indent="2"/>
    </xf>
    <xf numFmtId="164" fontId="15" fillId="0" borderId="0" xfId="0" applyNumberFormat="1" applyFont="1" applyFill="1" applyBorder="1" applyAlignment="1">
      <alignment vertical="center"/>
    </xf>
    <xf numFmtId="166" fontId="32" fillId="0" borderId="0" xfId="0" applyNumberFormat="1" applyFont="1" applyFill="1" applyBorder="1" applyAlignment="1">
      <alignment horizontal="right"/>
    </xf>
    <xf numFmtId="166" fontId="32" fillId="0" borderId="0" xfId="0" applyNumberFormat="1" applyFont="1" applyFill="1" applyBorder="1" applyAlignment="1">
      <alignment horizontal="right" vertical="center" indent="2"/>
    </xf>
    <xf numFmtId="166" fontId="32" fillId="0" borderId="3" xfId="0" applyNumberFormat="1" applyFont="1" applyFill="1" applyBorder="1" applyAlignment="1">
      <alignment horizontal="right" vertical="center" indent="2"/>
    </xf>
    <xf numFmtId="164" fontId="10" fillId="0" borderId="0" xfId="0" applyNumberFormat="1" applyFont="1" applyFill="1" applyBorder="1" applyAlignment="1">
      <alignment horizontal="right" vertical="center"/>
    </xf>
    <xf numFmtId="166" fontId="10" fillId="0" borderId="0" xfId="0" applyNumberFormat="1" applyFont="1" applyFill="1" applyBorder="1" applyAlignment="1">
      <alignment horizontal="right" vertical="center"/>
    </xf>
    <xf numFmtId="166" fontId="32" fillId="0" borderId="0" xfId="0" applyNumberFormat="1" applyFont="1" applyFill="1" applyBorder="1" applyAlignment="1">
      <alignment horizontal="right" vertical="center"/>
    </xf>
    <xf numFmtId="166" fontId="31" fillId="0" borderId="3" xfId="0" applyNumberFormat="1" applyFont="1" applyFill="1" applyBorder="1" applyAlignment="1">
      <alignment horizontal="right" vertical="center"/>
    </xf>
    <xf numFmtId="0" fontId="15" fillId="0" borderId="1" xfId="0" applyFont="1" applyBorder="1" applyAlignment="1">
      <alignment horizontal="center" vertical="center"/>
    </xf>
    <xf numFmtId="0" fontId="10" fillId="0" borderId="0" xfId="0" applyFont="1" applyBorder="1" applyAlignment="1">
      <alignment horizontal="center"/>
    </xf>
    <xf numFmtId="0" fontId="15" fillId="0" borderId="1" xfId="0" applyFont="1" applyBorder="1" applyAlignment="1">
      <alignment horizontal="center" vertical="center" wrapText="1"/>
    </xf>
    <xf numFmtId="0" fontId="2" fillId="0" borderId="5" xfId="0" applyFont="1" applyBorder="1" applyAlignment="1">
      <alignment horizontal="center"/>
    </xf>
    <xf numFmtId="0" fontId="7" fillId="0" borderId="0" xfId="0" applyFont="1" applyAlignment="1">
      <alignment horizontal="center" vertical="center"/>
    </xf>
    <xf numFmtId="0" fontId="2" fillId="0" borderId="12" xfId="0" applyFont="1" applyBorder="1" applyAlignment="1">
      <alignment horizontal="center" vertical="center" wrapText="1"/>
    </xf>
    <xf numFmtId="1" fontId="17" fillId="0" borderId="0" xfId="0" applyNumberFormat="1" applyFont="1" applyFill="1" applyBorder="1" applyAlignment="1">
      <alignment horizontal="left" vertical="center" wrapText="1"/>
    </xf>
    <xf numFmtId="0" fontId="16" fillId="0" borderId="0" xfId="0" applyFont="1" applyFill="1" applyBorder="1"/>
    <xf numFmtId="1" fontId="13" fillId="0" borderId="0" xfId="0" applyNumberFormat="1" applyFont="1" applyFill="1" applyBorder="1" applyAlignment="1">
      <alignment horizontal="right" vertical="center" wrapText="1"/>
    </xf>
    <xf numFmtId="49" fontId="13" fillId="0" borderId="2"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21" xfId="0" applyNumberFormat="1" applyFont="1" applyFill="1" applyBorder="1" applyAlignment="1">
      <alignment horizontal="center" vertical="center" wrapText="1"/>
    </xf>
    <xf numFmtId="49" fontId="13" fillId="0" borderId="20" xfId="0" applyNumberFormat="1" applyFont="1" applyFill="1" applyBorder="1" applyAlignment="1">
      <alignment horizontal="center" vertical="center" wrapText="1"/>
    </xf>
    <xf numFmtId="49" fontId="13" fillId="0" borderId="0" xfId="0" applyNumberFormat="1" applyFont="1" applyFill="1" applyAlignment="1">
      <alignment horizontal="left" vertical="center" wrapText="1"/>
    </xf>
    <xf numFmtId="49" fontId="13" fillId="0" borderId="9" xfId="0" applyNumberFormat="1" applyFont="1" applyFill="1" applyBorder="1" applyAlignment="1">
      <alignment horizontal="center" vertical="center" wrapText="1"/>
    </xf>
    <xf numFmtId="49" fontId="13" fillId="0" borderId="19" xfId="0" applyNumberFormat="1" applyFont="1" applyFill="1" applyBorder="1" applyAlignment="1">
      <alignment horizontal="center" vertical="center" wrapText="1"/>
    </xf>
    <xf numFmtId="49" fontId="13" fillId="0" borderId="16" xfId="0" applyNumberFormat="1" applyFont="1" applyFill="1" applyBorder="1" applyAlignment="1">
      <alignment horizontal="center" vertical="center" wrapText="1"/>
    </xf>
    <xf numFmtId="49" fontId="13" fillId="0" borderId="17"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8"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13" fillId="0" borderId="13"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22" xfId="0" applyNumberFormat="1" applyFont="1" applyFill="1" applyBorder="1" applyAlignment="1">
      <alignment horizontal="center" vertical="center" wrapText="1"/>
    </xf>
    <xf numFmtId="0" fontId="24" fillId="0" borderId="0" xfId="1" applyFont="1" applyAlignment="1">
      <alignment horizontal="left" vertical="top" wrapText="1"/>
    </xf>
    <xf numFmtId="0" fontId="22" fillId="0" borderId="0" xfId="1" applyFont="1" applyAlignment="1">
      <alignment horizontal="center" vertical="center"/>
    </xf>
    <xf numFmtId="0" fontId="25" fillId="0" borderId="0" xfId="1" applyFont="1" applyAlignment="1">
      <alignment horizontal="center" vertical="center"/>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0" fontId="15" fillId="0" borderId="1" xfId="0" applyFont="1" applyBorder="1" applyAlignment="1">
      <alignment horizontal="center" vertical="center"/>
    </xf>
    <xf numFmtId="0" fontId="10" fillId="0" borderId="2" xfId="0" applyFont="1" applyBorder="1" applyAlignment="1">
      <alignment horizontal="center"/>
    </xf>
    <xf numFmtId="0" fontId="10" fillId="0" borderId="0" xfId="0" applyFont="1" applyBorder="1" applyAlignment="1">
      <alignment horizontal="center"/>
    </xf>
    <xf numFmtId="0" fontId="10" fillId="0" borderId="3" xfId="0" applyFont="1" applyBorder="1" applyAlignment="1">
      <alignment horizontal="center"/>
    </xf>
    <xf numFmtId="0" fontId="9" fillId="0" borderId="0" xfId="0" applyFont="1" applyBorder="1" applyAlignment="1">
      <alignment horizontal="center"/>
    </xf>
    <xf numFmtId="0" fontId="15" fillId="0" borderId="13" xfId="0" applyFont="1" applyBorder="1" applyAlignment="1">
      <alignment horizontal="center" wrapText="1"/>
    </xf>
    <xf numFmtId="0" fontId="15" fillId="0" borderId="12" xfId="0" applyFont="1" applyBorder="1" applyAlignment="1">
      <alignment horizontal="center" wrapText="1"/>
    </xf>
    <xf numFmtId="0" fontId="15" fillId="0" borderId="14" xfId="0" applyFont="1" applyBorder="1" applyAlignment="1">
      <alignment horizontal="center" wrapText="1"/>
    </xf>
    <xf numFmtId="0" fontId="15" fillId="0" borderId="2" xfId="0" applyFont="1" applyBorder="1" applyAlignment="1">
      <alignment horizontal="center" wrapText="1"/>
    </xf>
    <xf numFmtId="0" fontId="15" fillId="0" borderId="0" xfId="0" applyFont="1" applyBorder="1" applyAlignment="1">
      <alignment horizontal="center" wrapText="1"/>
    </xf>
    <xf numFmtId="0" fontId="15" fillId="0" borderId="3" xfId="0" applyFont="1" applyBorder="1" applyAlignment="1">
      <alignment horizontal="center" wrapText="1"/>
    </xf>
    <xf numFmtId="0" fontId="15" fillId="0" borderId="1" xfId="0" applyFont="1" applyBorder="1" applyAlignment="1">
      <alignment horizontal="center" vertical="center" wrapText="1"/>
    </xf>
    <xf numFmtId="0" fontId="15" fillId="0" borderId="1" xfId="0" applyFont="1" applyBorder="1" applyAlignment="1">
      <alignment horizont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2" fillId="0" borderId="5" xfId="0" applyFont="1" applyBorder="1" applyAlignment="1">
      <alignment horizontal="center"/>
    </xf>
    <xf numFmtId="0" fontId="15" fillId="0" borderId="13" xfId="0" applyFont="1" applyBorder="1" applyAlignment="1">
      <alignment horizontal="center"/>
    </xf>
    <xf numFmtId="0" fontId="15" fillId="0" borderId="12" xfId="0" applyFont="1" applyBorder="1" applyAlignment="1">
      <alignment horizontal="center"/>
    </xf>
    <xf numFmtId="0" fontId="15" fillId="0" borderId="14" xfId="0" applyFont="1" applyBorder="1" applyAlignment="1">
      <alignment horizontal="center"/>
    </xf>
    <xf numFmtId="0" fontId="15" fillId="0" borderId="2" xfId="0" applyFont="1" applyBorder="1" applyAlignment="1">
      <alignment horizontal="center"/>
    </xf>
    <xf numFmtId="0" fontId="15" fillId="0" borderId="0" xfId="0" applyFont="1" applyBorder="1" applyAlignment="1">
      <alignment horizontal="center"/>
    </xf>
    <xf numFmtId="0" fontId="15" fillId="0" borderId="3" xfId="0" applyFont="1" applyBorder="1" applyAlignment="1">
      <alignment horizontal="center"/>
    </xf>
    <xf numFmtId="0" fontId="15" fillId="0" borderId="2" xfId="0" applyFont="1" applyBorder="1" applyAlignment="1">
      <alignment horizontal="center" vertical="top" wrapText="1"/>
    </xf>
    <xf numFmtId="0" fontId="15" fillId="0" borderId="0" xfId="0" applyFont="1" applyBorder="1" applyAlignment="1">
      <alignment horizontal="center" vertical="top" wrapText="1"/>
    </xf>
    <xf numFmtId="0" fontId="15" fillId="0" borderId="3" xfId="0" applyFont="1" applyBorder="1" applyAlignment="1">
      <alignment horizontal="center" vertical="top" wrapText="1"/>
    </xf>
    <xf numFmtId="0" fontId="15" fillId="0" borderId="25" xfId="0" applyFont="1" applyBorder="1" applyAlignment="1">
      <alignment horizontal="center" vertical="center"/>
    </xf>
    <xf numFmtId="0" fontId="6" fillId="0" borderId="0" xfId="0" applyFont="1" applyAlignment="1">
      <alignment horizontal="center"/>
    </xf>
    <xf numFmtId="0" fontId="27" fillId="0" borderId="0" xfId="0" applyFont="1" applyAlignment="1">
      <alignment horizontal="center" vertical="center"/>
    </xf>
    <xf numFmtId="0" fontId="9" fillId="0" borderId="0" xfId="0" applyFont="1" applyAlignment="1">
      <alignment horizontal="center"/>
    </xf>
    <xf numFmtId="1" fontId="15"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0" fontId="29" fillId="0" borderId="0" xfId="0" applyFont="1" applyAlignment="1">
      <alignment horizontal="right" wrapText="1"/>
    </xf>
    <xf numFmtId="0" fontId="15" fillId="0" borderId="0" xfId="0" applyFont="1" applyFill="1" applyBorder="1" applyAlignment="1">
      <alignment horizontal="left" vertical="center"/>
    </xf>
    <xf numFmtId="1" fontId="15" fillId="0" borderId="0" xfId="0" applyNumberFormat="1" applyFont="1" applyFill="1" applyBorder="1" applyAlignment="1">
      <alignment horizontal="left" vertical="center" wrapText="1"/>
    </xf>
    <xf numFmtId="0" fontId="10" fillId="0" borderId="0" xfId="0" applyFont="1" applyFill="1" applyBorder="1" applyAlignment="1">
      <alignment horizontal="left"/>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15" fillId="0" borderId="0" xfId="0" applyFont="1" applyFill="1" applyBorder="1" applyAlignment="1">
      <alignment horizontal="left"/>
    </xf>
    <xf numFmtId="0" fontId="0" fillId="0" borderId="5" xfId="0" applyBorder="1" applyAlignment="1">
      <alignment horizontal="center"/>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2" fillId="0" borderId="13" xfId="0" applyFont="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Border="1" applyAlignment="1">
      <alignment horizontal="center" vertical="top" wrapText="1"/>
    </xf>
    <xf numFmtId="0" fontId="2" fillId="0" borderId="0"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2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0" xfId="0" applyFont="1" applyAlignment="1">
      <alignment horizontal="center" vertical="center"/>
    </xf>
    <xf numFmtId="0" fontId="2" fillId="0" borderId="13" xfId="0" applyFont="1" applyBorder="1" applyAlignment="1">
      <alignment horizontal="center" wrapText="1"/>
    </xf>
    <xf numFmtId="0" fontId="2" fillId="0" borderId="12" xfId="0" applyFont="1" applyBorder="1" applyAlignment="1">
      <alignment horizontal="center" wrapText="1"/>
    </xf>
    <xf numFmtId="0" fontId="2" fillId="0" borderId="14" xfId="0" applyFont="1" applyBorder="1" applyAlignment="1">
      <alignment horizont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2" fillId="0" borderId="3" xfId="0" applyFont="1" applyBorder="1" applyAlignment="1">
      <alignment horizontal="center" wrapText="1"/>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76200</xdr:rowOff>
    </xdr:from>
    <xdr:to>
      <xdr:col>9</xdr:col>
      <xdr:colOff>0</xdr:colOff>
      <xdr:row>7</xdr:row>
      <xdr:rowOff>19050</xdr:rowOff>
    </xdr:to>
    <xdr:sp macro="" textlink="">
      <xdr:nvSpPr>
        <xdr:cNvPr id="2" name="Text Box 2"/>
        <xdr:cNvSpPr txBox="1">
          <a:spLocks noChangeArrowheads="1"/>
        </xdr:cNvSpPr>
      </xdr:nvSpPr>
      <xdr:spPr bwMode="auto">
        <a:xfrm>
          <a:off x="4086225" y="800100"/>
          <a:ext cx="0" cy="1524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3012000</a:t>
          </a:r>
        </a:p>
      </xdr:txBody>
    </xdr:sp>
    <xdr:clientData/>
  </xdr:twoCellAnchor>
  <xdr:twoCellAnchor>
    <xdr:from>
      <xdr:col>8</xdr:col>
      <xdr:colOff>316230</xdr:colOff>
      <xdr:row>5</xdr:row>
      <xdr:rowOff>66675</xdr:rowOff>
    </xdr:from>
    <xdr:to>
      <xdr:col>8</xdr:col>
      <xdr:colOff>812653</xdr:colOff>
      <xdr:row>6</xdr:row>
      <xdr:rowOff>47625</xdr:rowOff>
    </xdr:to>
    <xdr:sp macro="" textlink="">
      <xdr:nvSpPr>
        <xdr:cNvPr id="3" name="Textfeld 2"/>
        <xdr:cNvSpPr txBox="1"/>
      </xdr:nvSpPr>
      <xdr:spPr>
        <a:xfrm>
          <a:off x="3649980" y="790575"/>
          <a:ext cx="439273"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r"/>
          <a:r>
            <a:rPr lang="de-DE" sz="600">
              <a:latin typeface="Times New Roman" pitchFamily="18" charset="0"/>
              <a:cs typeface="Times New Roman" pitchFamily="18" charset="0"/>
            </a:rPr>
            <a:t>3012000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27213</xdr:rowOff>
    </xdr:from>
    <xdr:to>
      <xdr:col>8</xdr:col>
      <xdr:colOff>707572</xdr:colOff>
      <xdr:row>39</xdr:row>
      <xdr:rowOff>149678</xdr:rowOff>
    </xdr:to>
    <xdr:sp macro="" textlink="">
      <xdr:nvSpPr>
        <xdr:cNvPr id="2" name="Text Box 1"/>
        <xdr:cNvSpPr txBox="1">
          <a:spLocks noChangeArrowheads="1"/>
        </xdr:cNvSpPr>
      </xdr:nvSpPr>
      <xdr:spPr bwMode="auto">
        <a:xfrm>
          <a:off x="0" y="4761138"/>
          <a:ext cx="4079422" cy="58919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chemeClr val="tx1"/>
              </a:solidFill>
              <a:latin typeface="Times New Roman"/>
              <a:cs typeface="Times New Roman"/>
            </a:rPr>
            <a:t>1) Ergebnisse der Landwirtschaftszählung 2020. Betriebe mit Inhabern im Alter von 55 Jahren und älter. In der Landwirtschaftszählung 2010 umfasste der Berichtskreis zur Hofnachfolge Betriebe mit Inhabern im Alter von 45 Jahren und älter; daher sind die Ergebnisse nicht unmittelbar vergleichbar. Teil b.) der Tabelle enthält repräsentative Ergebnisse (d.h. hochgerechnete Stichprobenergebnisse), die deshalb von den übrigen, allgemein erhobenen Daten etwas abweichen.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5</xdr:row>
      <xdr:rowOff>76200</xdr:rowOff>
    </xdr:from>
    <xdr:to>
      <xdr:col>9</xdr:col>
      <xdr:colOff>0</xdr:colOff>
      <xdr:row>7</xdr:row>
      <xdr:rowOff>19050</xdr:rowOff>
    </xdr:to>
    <xdr:sp macro="" textlink="">
      <xdr:nvSpPr>
        <xdr:cNvPr id="3" name="Text Box 2"/>
        <xdr:cNvSpPr txBox="1">
          <a:spLocks noChangeArrowheads="1"/>
        </xdr:cNvSpPr>
      </xdr:nvSpPr>
      <xdr:spPr bwMode="auto">
        <a:xfrm>
          <a:off x="4086225" y="742950"/>
          <a:ext cx="0" cy="17145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3012000</a:t>
          </a:r>
        </a:p>
      </xdr:txBody>
    </xdr:sp>
    <xdr:clientData/>
  </xdr:twoCellAnchor>
  <xdr:twoCellAnchor>
    <xdr:from>
      <xdr:col>8</xdr:col>
      <xdr:colOff>316230</xdr:colOff>
      <xdr:row>5</xdr:row>
      <xdr:rowOff>66675</xdr:rowOff>
    </xdr:from>
    <xdr:to>
      <xdr:col>8</xdr:col>
      <xdr:colOff>812653</xdr:colOff>
      <xdr:row>6</xdr:row>
      <xdr:rowOff>47625</xdr:rowOff>
    </xdr:to>
    <xdr:sp macro="" textlink="">
      <xdr:nvSpPr>
        <xdr:cNvPr id="4" name="Textfeld 3"/>
        <xdr:cNvSpPr txBox="1"/>
      </xdr:nvSpPr>
      <xdr:spPr>
        <a:xfrm>
          <a:off x="3649980" y="733425"/>
          <a:ext cx="439273"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r"/>
          <a:r>
            <a:rPr lang="de-DE" sz="600">
              <a:latin typeface="Times New Roman" pitchFamily="18" charset="0"/>
              <a:cs typeface="Times New Roman" pitchFamily="18" charset="0"/>
            </a:rPr>
            <a:t>3012000</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35</xdr:row>
      <xdr:rowOff>27213</xdr:rowOff>
    </xdr:from>
    <xdr:to>
      <xdr:col>8</xdr:col>
      <xdr:colOff>707572</xdr:colOff>
      <xdr:row>39</xdr:row>
      <xdr:rowOff>149678</xdr:rowOff>
    </xdr:to>
    <xdr:sp macro="" textlink="">
      <xdr:nvSpPr>
        <xdr:cNvPr id="3" name="Text Box 1"/>
        <xdr:cNvSpPr txBox="1">
          <a:spLocks noChangeArrowheads="1"/>
        </xdr:cNvSpPr>
      </xdr:nvSpPr>
      <xdr:spPr bwMode="auto">
        <a:xfrm>
          <a:off x="0" y="4796517"/>
          <a:ext cx="4082143" cy="585107"/>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chemeClr val="tx1"/>
              </a:solidFill>
              <a:latin typeface="Times New Roman"/>
              <a:cs typeface="Times New Roman"/>
            </a:rPr>
            <a:t>1) Ergebnisse der Landwirtschaftszählung 2020. Betriebe mit Inhabern im Alter von 55 Jahren und älter. In der Landwirtschaftszählung 2010 umfasste der Berichtskreis zur Hofnachfolge Betriebe mit Inhabern im Alter von 45 Jahren und älter; daher sind die Ergebnisse nicht unmittelbar vergleichbar. Teil b.) der Tabelle enthält repräsentative Ergebnisse (d.h. hochgerechnete Stichprobenergebnisse), die deshalb von den übrigen, allgemein erhobenen Daten etwas abweichen.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114300</xdr:colOff>
      <xdr:row>31</xdr:row>
      <xdr:rowOff>160020</xdr:rowOff>
    </xdr:from>
    <xdr:to>
      <xdr:col>10</xdr:col>
      <xdr:colOff>289560</xdr:colOff>
      <xdr:row>33</xdr:row>
      <xdr:rowOff>0</xdr:rowOff>
    </xdr:to>
    <xdr:sp macro="" textlink="">
      <xdr:nvSpPr>
        <xdr:cNvPr id="2" name="Text Box 1"/>
        <xdr:cNvSpPr txBox="1">
          <a:spLocks noChangeArrowheads="1"/>
        </xdr:cNvSpPr>
      </xdr:nvSpPr>
      <xdr:spPr bwMode="auto">
        <a:xfrm>
          <a:off x="857250" y="4084320"/>
          <a:ext cx="4204335" cy="116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4</xdr:row>
      <xdr:rowOff>76200</xdr:rowOff>
    </xdr:from>
    <xdr:to>
      <xdr:col>9</xdr:col>
      <xdr:colOff>0</xdr:colOff>
      <xdr:row>6</xdr:row>
      <xdr:rowOff>19050</xdr:rowOff>
    </xdr:to>
    <xdr:sp macro="" textlink="">
      <xdr:nvSpPr>
        <xdr:cNvPr id="3" name="Text Box 2"/>
        <xdr:cNvSpPr txBox="1">
          <a:spLocks noChangeArrowheads="1"/>
        </xdr:cNvSpPr>
      </xdr:nvSpPr>
      <xdr:spPr bwMode="auto">
        <a:xfrm>
          <a:off x="4086225" y="742950"/>
          <a:ext cx="0" cy="17145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3012000</a:t>
          </a:r>
        </a:p>
      </xdr:txBody>
    </xdr:sp>
    <xdr:clientData/>
  </xdr:twoCellAnchor>
  <xdr:twoCellAnchor>
    <xdr:from>
      <xdr:col>8</xdr:col>
      <xdr:colOff>316230</xdr:colOff>
      <xdr:row>4</xdr:row>
      <xdr:rowOff>66675</xdr:rowOff>
    </xdr:from>
    <xdr:to>
      <xdr:col>8</xdr:col>
      <xdr:colOff>812653</xdr:colOff>
      <xdr:row>5</xdr:row>
      <xdr:rowOff>47625</xdr:rowOff>
    </xdr:to>
    <xdr:sp macro="" textlink="">
      <xdr:nvSpPr>
        <xdr:cNvPr id="4" name="Textfeld 3"/>
        <xdr:cNvSpPr txBox="1"/>
      </xdr:nvSpPr>
      <xdr:spPr>
        <a:xfrm>
          <a:off x="3649980" y="733425"/>
          <a:ext cx="439273"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r"/>
          <a:r>
            <a:rPr lang="de-DE" sz="600">
              <a:latin typeface="Times New Roman" pitchFamily="18" charset="0"/>
              <a:cs typeface="Times New Roman" pitchFamily="18" charset="0"/>
            </a:rPr>
            <a:t>3012000</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59</xdr:row>
      <xdr:rowOff>19050</xdr:rowOff>
    </xdr:from>
    <xdr:to>
      <xdr:col>9</xdr:col>
      <xdr:colOff>11707</xdr:colOff>
      <xdr:row>59</xdr:row>
      <xdr:rowOff>19604</xdr:rowOff>
    </xdr:to>
    <xdr:sp macro="" textlink="">
      <xdr:nvSpPr>
        <xdr:cNvPr id="2" name="Text Box 1"/>
        <xdr:cNvSpPr txBox="1">
          <a:spLocks noChangeArrowheads="1"/>
        </xdr:cNvSpPr>
      </xdr:nvSpPr>
      <xdr:spPr bwMode="auto">
        <a:xfrm>
          <a:off x="0" y="7105650"/>
          <a:ext cx="4097932" cy="554"/>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Ergebnisse der Landwirtschaftszählung 2010. Betriebe mit Inhabern im Alter von 45 Jahren und älter. Landwirtschaftliche Betriebe mit mindestens 5 ha LF oder wenn festgelegte Mindestgrößen von ausgewählten Tierkategorien oder Spezialkulturen erreicht oder überschritten werden.</a:t>
          </a:r>
        </a:p>
      </xdr:txBody>
    </xdr:sp>
    <xdr:clientData/>
  </xdr:twoCellAnchor>
  <xdr:twoCellAnchor editAs="oneCell">
    <xdr:from>
      <xdr:col>0</xdr:col>
      <xdr:colOff>0</xdr:colOff>
      <xdr:row>59</xdr:row>
      <xdr:rowOff>0</xdr:rowOff>
    </xdr:from>
    <xdr:to>
      <xdr:col>9</xdr:col>
      <xdr:colOff>4957</xdr:colOff>
      <xdr:row>62</xdr:row>
      <xdr:rowOff>108980</xdr:rowOff>
    </xdr:to>
    <xdr:sp macro="" textlink="">
      <xdr:nvSpPr>
        <xdr:cNvPr id="3" name="Text Box 1"/>
        <xdr:cNvSpPr txBox="1">
          <a:spLocks noChangeArrowheads="1"/>
        </xdr:cNvSpPr>
      </xdr:nvSpPr>
      <xdr:spPr bwMode="auto">
        <a:xfrm>
          <a:off x="0" y="7086600"/>
          <a:ext cx="4091182" cy="48998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Ergebnisse der Landwirtschaftszählung 2010. Betriebe mit Inhabern im Alter von 45 Jahren und älter. Landwirtschaftliche Betriebe mit mindestens 5 ha LF oder wenn festgelegte Mindestgrößen von ausgewählten Tierkategorien oder Spezialkulturen erreicht oder überschritten werden.</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opLeftCell="C1" workbookViewId="0">
      <pane ySplit="2475" topLeftCell="A39" activePane="bottomLeft"/>
      <selection activeCell="C49" sqref="C49:E58"/>
      <selection pane="bottomLeft" activeCell="L72" sqref="L72"/>
    </sheetView>
  </sheetViews>
  <sheetFormatPr baseColWidth="10" defaultRowHeight="12.75"/>
  <sheetData>
    <row r="1" spans="1:18">
      <c r="A1" s="184" t="s">
        <v>24</v>
      </c>
      <c r="B1" s="181" t="s">
        <v>25</v>
      </c>
      <c r="C1" s="182"/>
      <c r="D1" s="182"/>
      <c r="E1" s="182"/>
      <c r="F1" s="188" t="s">
        <v>10</v>
      </c>
      <c r="G1" s="189"/>
      <c r="H1" s="188" t="s">
        <v>26</v>
      </c>
      <c r="I1" s="189"/>
      <c r="J1" s="189"/>
      <c r="K1" s="189"/>
      <c r="L1" s="189"/>
    </row>
    <row r="2" spans="1:18">
      <c r="A2" s="185"/>
      <c r="B2" s="187"/>
      <c r="C2" s="177"/>
      <c r="D2" s="177"/>
      <c r="E2" s="177"/>
      <c r="F2" s="176"/>
      <c r="G2" s="177"/>
      <c r="H2" s="190"/>
      <c r="I2" s="191"/>
      <c r="J2" s="191"/>
      <c r="K2" s="191"/>
      <c r="L2" s="191"/>
    </row>
    <row r="3" spans="1:18">
      <c r="A3" s="185"/>
      <c r="B3" s="187"/>
      <c r="C3" s="177"/>
      <c r="D3" s="177"/>
      <c r="E3" s="177"/>
      <c r="F3" s="176"/>
      <c r="G3" s="177"/>
      <c r="H3" s="176" t="s">
        <v>2</v>
      </c>
      <c r="I3" s="177"/>
      <c r="J3" s="187" t="s">
        <v>27</v>
      </c>
      <c r="K3" s="177"/>
      <c r="L3" s="192" t="s">
        <v>28</v>
      </c>
      <c r="M3" s="176" t="s">
        <v>2</v>
      </c>
      <c r="N3" s="177"/>
    </row>
    <row r="4" spans="1:18">
      <c r="A4" s="185"/>
      <c r="B4" s="187"/>
      <c r="C4" s="177"/>
      <c r="D4" s="177"/>
      <c r="E4" s="177"/>
      <c r="F4" s="176"/>
      <c r="G4" s="177"/>
      <c r="H4" s="176"/>
      <c r="I4" s="177"/>
      <c r="J4" s="183"/>
      <c r="K4" s="179"/>
      <c r="L4" s="187"/>
      <c r="M4" s="176"/>
      <c r="N4" s="177"/>
    </row>
    <row r="5" spans="1:18">
      <c r="A5" s="185"/>
      <c r="B5" s="187"/>
      <c r="C5" s="177"/>
      <c r="D5" s="177"/>
      <c r="E5" s="177"/>
      <c r="F5" s="176"/>
      <c r="G5" s="177"/>
      <c r="H5" s="176"/>
      <c r="I5" s="177"/>
      <c r="J5" s="181" t="s">
        <v>29</v>
      </c>
      <c r="K5" s="181" t="s">
        <v>30</v>
      </c>
      <c r="L5" s="187"/>
      <c r="M5" s="176"/>
      <c r="N5" s="177"/>
    </row>
    <row r="6" spans="1:18">
      <c r="A6" s="185"/>
      <c r="B6" s="187"/>
      <c r="C6" s="177"/>
      <c r="D6" s="177"/>
      <c r="E6" s="177"/>
      <c r="F6" s="190"/>
      <c r="G6" s="191"/>
      <c r="H6" s="178"/>
      <c r="I6" s="179"/>
      <c r="J6" s="183"/>
      <c r="K6" s="183"/>
      <c r="L6" s="183"/>
      <c r="M6" s="178"/>
      <c r="N6" s="179"/>
    </row>
    <row r="7" spans="1:18">
      <c r="A7" s="185"/>
      <c r="B7" s="187"/>
      <c r="C7" s="177"/>
      <c r="D7" s="177"/>
      <c r="E7" s="185"/>
      <c r="F7" s="38" t="s">
        <v>3</v>
      </c>
      <c r="G7" s="38" t="s">
        <v>4</v>
      </c>
      <c r="H7" s="39" t="s">
        <v>3</v>
      </c>
      <c r="I7" s="39" t="s">
        <v>4</v>
      </c>
      <c r="J7" s="181" t="s">
        <v>3</v>
      </c>
      <c r="K7" s="181"/>
      <c r="L7" s="181"/>
      <c r="M7" s="39" t="s">
        <v>3</v>
      </c>
      <c r="N7" s="39" t="s">
        <v>4</v>
      </c>
    </row>
    <row r="8" spans="1:18">
      <c r="A8" s="185"/>
      <c r="B8" s="187"/>
      <c r="C8" s="177"/>
      <c r="D8" s="177"/>
      <c r="E8" s="185"/>
      <c r="F8" s="39" t="s">
        <v>31</v>
      </c>
      <c r="G8" s="39" t="s">
        <v>32</v>
      </c>
      <c r="H8" s="39" t="s">
        <v>31</v>
      </c>
      <c r="I8" s="39" t="s">
        <v>32</v>
      </c>
      <c r="J8" s="181" t="s">
        <v>31</v>
      </c>
      <c r="K8" s="181"/>
      <c r="L8" s="181"/>
      <c r="M8" s="39" t="s">
        <v>31</v>
      </c>
      <c r="N8" s="39" t="s">
        <v>32</v>
      </c>
    </row>
    <row r="9" spans="1:18">
      <c r="A9" s="186"/>
      <c r="B9" s="183"/>
      <c r="C9" s="179"/>
      <c r="D9" s="179"/>
      <c r="E9" s="186"/>
      <c r="F9" s="39" t="s">
        <v>33</v>
      </c>
      <c r="G9" s="39" t="s">
        <v>34</v>
      </c>
      <c r="H9" s="39" t="s">
        <v>35</v>
      </c>
      <c r="I9" s="39" t="s">
        <v>36</v>
      </c>
      <c r="J9" s="39" t="s">
        <v>37</v>
      </c>
      <c r="K9" s="39" t="s">
        <v>38</v>
      </c>
      <c r="L9" s="40" t="s">
        <v>39</v>
      </c>
    </row>
    <row r="10" spans="1:18">
      <c r="A10" s="182" t="s">
        <v>40</v>
      </c>
      <c r="B10" s="182"/>
      <c r="C10" s="182"/>
      <c r="D10" s="182"/>
      <c r="E10" s="182"/>
      <c r="F10" s="182"/>
      <c r="G10" s="182"/>
      <c r="H10" s="182"/>
      <c r="I10" s="182"/>
      <c r="J10" s="182"/>
      <c r="K10" s="182"/>
      <c r="L10" s="182"/>
    </row>
    <row r="11" spans="1:18">
      <c r="A11" s="41" t="s">
        <v>40</v>
      </c>
      <c r="B11" s="41"/>
      <c r="C11" s="41"/>
      <c r="D11" s="41"/>
      <c r="E11" s="41" t="s">
        <v>40</v>
      </c>
      <c r="F11" s="180" t="s">
        <v>41</v>
      </c>
      <c r="G11" s="180"/>
      <c r="H11" s="180"/>
      <c r="I11" s="180"/>
      <c r="J11" s="180"/>
      <c r="K11" s="180"/>
      <c r="L11" s="180"/>
    </row>
    <row r="12" spans="1:18">
      <c r="A12" s="41" t="s">
        <v>40</v>
      </c>
      <c r="B12" s="41"/>
      <c r="C12" s="41"/>
      <c r="D12" s="41"/>
      <c r="E12" s="41" t="s">
        <v>40</v>
      </c>
      <c r="F12" s="180" t="s">
        <v>42</v>
      </c>
      <c r="G12" s="180"/>
      <c r="H12" s="180"/>
      <c r="I12" s="180"/>
      <c r="J12" s="180"/>
      <c r="K12" s="180"/>
      <c r="L12" s="180"/>
    </row>
    <row r="13" spans="1:18">
      <c r="A13" s="42" t="s">
        <v>43</v>
      </c>
      <c r="B13" s="43"/>
      <c r="C13" s="44" t="s">
        <v>44</v>
      </c>
      <c r="D13" s="43">
        <v>5</v>
      </c>
      <c r="E13" s="45"/>
      <c r="F13" s="46">
        <v>18194</v>
      </c>
      <c r="G13" s="47">
        <v>36762</v>
      </c>
      <c r="H13" s="47">
        <v>2512</v>
      </c>
      <c r="I13" s="47">
        <v>5638</v>
      </c>
      <c r="J13" s="47">
        <v>2079</v>
      </c>
      <c r="K13" s="47">
        <v>433</v>
      </c>
      <c r="L13" s="47">
        <v>15682</v>
      </c>
      <c r="M13">
        <f t="shared" ref="M13:N18" si="0">H13/F13*100</f>
        <v>13.806749477849841</v>
      </c>
      <c r="N13">
        <f t="shared" si="0"/>
        <v>15.336488765573147</v>
      </c>
      <c r="O13" s="55">
        <f>F13-H13</f>
        <v>15682</v>
      </c>
      <c r="P13" s="55">
        <f>G13-I13</f>
        <v>31124</v>
      </c>
      <c r="Q13">
        <f>O13/F13*100</f>
        <v>86.193250522150151</v>
      </c>
      <c r="R13">
        <f>P13/G13*100</f>
        <v>84.663511234426863</v>
      </c>
    </row>
    <row r="14" spans="1:18">
      <c r="A14" s="42" t="s">
        <v>45</v>
      </c>
      <c r="B14" s="48">
        <v>5</v>
      </c>
      <c r="C14" s="44" t="s">
        <v>46</v>
      </c>
      <c r="D14" s="48">
        <v>10</v>
      </c>
      <c r="E14" s="45"/>
      <c r="F14" s="46">
        <v>31542</v>
      </c>
      <c r="G14" s="49">
        <v>228709</v>
      </c>
      <c r="H14" s="47">
        <v>6644</v>
      </c>
      <c r="I14" s="47">
        <v>48664</v>
      </c>
      <c r="J14" s="47">
        <v>5427</v>
      </c>
      <c r="K14" s="47">
        <v>1217</v>
      </c>
      <c r="L14" s="47">
        <v>24898</v>
      </c>
      <c r="M14">
        <f t="shared" si="0"/>
        <v>21.063978187813074</v>
      </c>
      <c r="N14">
        <f t="shared" si="0"/>
        <v>21.277693488231769</v>
      </c>
      <c r="O14" s="55">
        <f t="shared" ref="O14:P29" si="1">F14-H14</f>
        <v>24898</v>
      </c>
      <c r="P14" s="55">
        <f>G14-I14</f>
        <v>180045</v>
      </c>
      <c r="Q14">
        <f t="shared" ref="Q14:Q47" si="2">O14/F14*100</f>
        <v>78.936021812186937</v>
      </c>
      <c r="R14">
        <f t="shared" ref="R14:R47" si="3">P14/G14*100</f>
        <v>78.722306511768224</v>
      </c>
    </row>
    <row r="15" spans="1:18">
      <c r="A15" s="42" t="s">
        <v>47</v>
      </c>
      <c r="B15" s="48">
        <v>10</v>
      </c>
      <c r="C15" s="44" t="s">
        <v>46</v>
      </c>
      <c r="D15" s="48">
        <v>20</v>
      </c>
      <c r="E15" s="45"/>
      <c r="F15" s="46">
        <v>40490</v>
      </c>
      <c r="G15" s="49">
        <v>605731</v>
      </c>
      <c r="H15" s="47">
        <v>10285</v>
      </c>
      <c r="I15" s="49">
        <v>155773</v>
      </c>
      <c r="J15" s="47">
        <v>8568</v>
      </c>
      <c r="K15" s="47">
        <v>1717</v>
      </c>
      <c r="L15" s="47">
        <v>30205</v>
      </c>
      <c r="M15">
        <f t="shared" si="0"/>
        <v>25.401333662632748</v>
      </c>
      <c r="N15">
        <f t="shared" si="0"/>
        <v>25.716530935349191</v>
      </c>
      <c r="O15" s="55">
        <f t="shared" si="1"/>
        <v>30205</v>
      </c>
      <c r="P15" s="55">
        <f>G15-I15</f>
        <v>449958</v>
      </c>
      <c r="Q15">
        <f t="shared" si="2"/>
        <v>74.598666337367249</v>
      </c>
      <c r="R15">
        <f t="shared" si="3"/>
        <v>74.283469064650802</v>
      </c>
    </row>
    <row r="16" spans="1:18">
      <c r="A16" s="42" t="s">
        <v>48</v>
      </c>
      <c r="B16" s="48">
        <v>20</v>
      </c>
      <c r="C16" s="44" t="s">
        <v>46</v>
      </c>
      <c r="D16" s="48">
        <v>50</v>
      </c>
      <c r="E16" s="45"/>
      <c r="F16" s="46">
        <v>49206</v>
      </c>
      <c r="G16" s="49">
        <v>1632297</v>
      </c>
      <c r="H16" s="47">
        <v>16037</v>
      </c>
      <c r="I16" s="49">
        <v>544727</v>
      </c>
      <c r="J16" s="47">
        <v>13900</v>
      </c>
      <c r="K16" s="47">
        <v>2137</v>
      </c>
      <c r="L16" s="47">
        <v>33169</v>
      </c>
      <c r="M16">
        <f t="shared" si="0"/>
        <v>32.591553875543632</v>
      </c>
      <c r="N16">
        <f t="shared" si="0"/>
        <v>33.371806723898899</v>
      </c>
      <c r="O16" s="55">
        <f t="shared" si="1"/>
        <v>33169</v>
      </c>
      <c r="P16" s="55">
        <f>G16-I16</f>
        <v>1087570</v>
      </c>
      <c r="Q16">
        <f t="shared" si="2"/>
        <v>67.408446124456361</v>
      </c>
      <c r="R16">
        <f t="shared" si="3"/>
        <v>66.628193276101101</v>
      </c>
    </row>
    <row r="17" spans="1:18">
      <c r="A17" s="42" t="s">
        <v>49</v>
      </c>
      <c r="B17" s="48">
        <v>50</v>
      </c>
      <c r="C17" s="44" t="s">
        <v>46</v>
      </c>
      <c r="D17" s="48">
        <v>100</v>
      </c>
      <c r="E17" s="45"/>
      <c r="F17" s="46">
        <v>30395</v>
      </c>
      <c r="G17" s="49">
        <v>2122177</v>
      </c>
      <c r="H17" s="47">
        <v>13057</v>
      </c>
      <c r="I17" s="49">
        <v>924768</v>
      </c>
      <c r="J17" s="47">
        <v>11645</v>
      </c>
      <c r="K17" s="47">
        <v>1412</v>
      </c>
      <c r="L17" s="47">
        <v>17338</v>
      </c>
      <c r="M17">
        <f t="shared" si="0"/>
        <v>42.95772330975489</v>
      </c>
      <c r="N17">
        <f t="shared" si="0"/>
        <v>43.576384062215354</v>
      </c>
      <c r="O17" s="55">
        <f t="shared" si="1"/>
        <v>17338</v>
      </c>
      <c r="P17" s="55">
        <f>G17-I17</f>
        <v>1197409</v>
      </c>
      <c r="Q17">
        <f t="shared" si="2"/>
        <v>57.04227669024511</v>
      </c>
      <c r="R17">
        <f t="shared" si="3"/>
        <v>56.423615937784646</v>
      </c>
    </row>
    <row r="18" spans="1:18">
      <c r="A18" s="42" t="s">
        <v>50</v>
      </c>
      <c r="B18" s="48">
        <v>100</v>
      </c>
      <c r="C18" s="44" t="s">
        <v>46</v>
      </c>
      <c r="D18" s="48">
        <v>200</v>
      </c>
      <c r="E18" s="45"/>
      <c r="F18" s="46">
        <v>15478</v>
      </c>
      <c r="G18" s="49">
        <v>2794188</v>
      </c>
      <c r="H18" s="47">
        <v>8141</v>
      </c>
      <c r="I18" s="49">
        <v>1504182</v>
      </c>
      <c r="J18" s="47">
        <v>7171</v>
      </c>
      <c r="K18" s="47">
        <v>970</v>
      </c>
      <c r="L18" s="47">
        <v>7337</v>
      </c>
      <c r="M18">
        <f t="shared" si="0"/>
        <v>52.597234784855928</v>
      </c>
      <c r="N18">
        <f t="shared" si="0"/>
        <v>53.83252665890771</v>
      </c>
      <c r="O18" s="55">
        <f t="shared" si="1"/>
        <v>7337</v>
      </c>
      <c r="P18" s="55">
        <f>G18-I18</f>
        <v>1290006</v>
      </c>
      <c r="Q18">
        <f t="shared" si="2"/>
        <v>47.402765215144079</v>
      </c>
      <c r="R18">
        <f t="shared" si="3"/>
        <v>46.167473341092297</v>
      </c>
    </row>
    <row r="19" spans="1:18">
      <c r="A19" s="42" t="s">
        <v>51</v>
      </c>
      <c r="B19" s="48">
        <v>200</v>
      </c>
      <c r="C19" s="44" t="s">
        <v>46</v>
      </c>
      <c r="D19" s="48">
        <v>500</v>
      </c>
      <c r="E19" s="45"/>
      <c r="F19" s="46"/>
      <c r="G19" s="49"/>
      <c r="H19" s="47"/>
      <c r="I19" s="49"/>
      <c r="J19" s="47"/>
      <c r="K19" s="47"/>
      <c r="L19" s="47"/>
      <c r="O19" s="55"/>
    </row>
    <row r="20" spans="1:18">
      <c r="A20" s="42" t="s">
        <v>52</v>
      </c>
      <c r="B20" s="48">
        <v>500</v>
      </c>
      <c r="C20" s="50" t="s">
        <v>46</v>
      </c>
      <c r="D20" s="48">
        <v>1000</v>
      </c>
      <c r="E20" s="45"/>
      <c r="F20" s="46"/>
      <c r="G20" s="49"/>
      <c r="H20" s="47"/>
      <c r="I20" s="49"/>
      <c r="J20" s="47"/>
      <c r="K20" s="47"/>
      <c r="L20" s="47"/>
      <c r="O20" s="55"/>
    </row>
    <row r="21" spans="1:18">
      <c r="A21" s="42" t="s">
        <v>53</v>
      </c>
      <c r="B21" s="48">
        <v>1000</v>
      </c>
      <c r="C21" s="175" t="s">
        <v>54</v>
      </c>
      <c r="D21" s="175"/>
      <c r="E21" s="45"/>
      <c r="F21" s="46"/>
      <c r="G21" s="47"/>
      <c r="H21" s="47"/>
      <c r="I21" s="47"/>
      <c r="J21" s="47"/>
      <c r="K21" s="47"/>
      <c r="L21" s="47"/>
      <c r="O21" s="55"/>
    </row>
    <row r="22" spans="1:18">
      <c r="A22" s="42">
        <v>10</v>
      </c>
      <c r="B22" s="43"/>
      <c r="C22" s="175" t="s">
        <v>10</v>
      </c>
      <c r="D22" s="175"/>
      <c r="E22" s="45"/>
      <c r="F22" s="52">
        <v>185305</v>
      </c>
      <c r="G22" s="49">
        <v>7419864</v>
      </c>
      <c r="H22" s="47">
        <v>56676</v>
      </c>
      <c r="I22" s="49">
        <v>3183751</v>
      </c>
      <c r="J22" s="47">
        <v>48790</v>
      </c>
      <c r="K22" s="47">
        <v>7886</v>
      </c>
      <c r="L22" s="49">
        <v>128629</v>
      </c>
      <c r="M22">
        <f t="shared" ref="M22:N37" si="4">H22/F22*100</f>
        <v>30.585251342381483</v>
      </c>
      <c r="N22">
        <f>I22/G22*100</f>
        <v>42.908481880530424</v>
      </c>
      <c r="O22" s="55">
        <f t="shared" si="1"/>
        <v>128629</v>
      </c>
      <c r="P22" s="55">
        <f t="shared" si="1"/>
        <v>4236113</v>
      </c>
      <c r="Q22">
        <f t="shared" si="2"/>
        <v>69.414748657618517</v>
      </c>
      <c r="R22">
        <f t="shared" si="3"/>
        <v>57.091518119469576</v>
      </c>
    </row>
    <row r="23" spans="1:18">
      <c r="A23" s="41" t="s">
        <v>40</v>
      </c>
      <c r="B23" s="41"/>
      <c r="C23" s="41"/>
      <c r="D23" s="41"/>
      <c r="E23" s="41"/>
      <c r="F23" s="180" t="s">
        <v>55</v>
      </c>
      <c r="G23" s="180"/>
      <c r="H23" s="180"/>
      <c r="I23" s="180"/>
      <c r="J23" s="180"/>
      <c r="K23" s="180"/>
      <c r="L23" s="180"/>
      <c r="O23" s="55"/>
      <c r="P23" s="55"/>
    </row>
    <row r="24" spans="1:18">
      <c r="A24" s="41" t="s">
        <v>40</v>
      </c>
      <c r="B24" s="41"/>
      <c r="C24" s="41"/>
      <c r="D24" s="41"/>
      <c r="E24" s="41"/>
      <c r="F24" s="180" t="s">
        <v>56</v>
      </c>
      <c r="G24" s="180"/>
      <c r="H24" s="180"/>
      <c r="I24" s="180"/>
      <c r="J24" s="180"/>
      <c r="K24" s="180"/>
      <c r="L24" s="180"/>
      <c r="N24" s="55"/>
      <c r="O24" s="55"/>
      <c r="P24" s="55"/>
    </row>
    <row r="25" spans="1:18">
      <c r="A25" s="42">
        <v>11</v>
      </c>
      <c r="B25" s="43"/>
      <c r="C25" s="44" t="s">
        <v>44</v>
      </c>
      <c r="D25" s="43">
        <v>5</v>
      </c>
      <c r="E25" s="45"/>
      <c r="F25" s="46">
        <v>6046</v>
      </c>
      <c r="G25" s="47">
        <v>12077</v>
      </c>
      <c r="H25" s="47">
        <v>1038</v>
      </c>
      <c r="I25" s="47">
        <v>2078</v>
      </c>
      <c r="J25" s="47">
        <v>834</v>
      </c>
      <c r="K25" s="47">
        <v>204</v>
      </c>
      <c r="L25" s="47">
        <v>5008</v>
      </c>
      <c r="M25">
        <f t="shared" si="4"/>
        <v>17.168375785643399</v>
      </c>
      <c r="N25">
        <f t="shared" si="4"/>
        <v>17.206259832739921</v>
      </c>
      <c r="O25" s="55">
        <f t="shared" si="1"/>
        <v>5008</v>
      </c>
      <c r="P25" s="55">
        <f t="shared" si="1"/>
        <v>9999</v>
      </c>
      <c r="Q25">
        <f t="shared" si="2"/>
        <v>82.831624214356609</v>
      </c>
      <c r="R25">
        <f t="shared" si="3"/>
        <v>82.793740167260083</v>
      </c>
    </row>
    <row r="26" spans="1:18">
      <c r="A26" s="42">
        <v>12</v>
      </c>
      <c r="B26" s="48">
        <v>5</v>
      </c>
      <c r="C26" s="44" t="s">
        <v>46</v>
      </c>
      <c r="D26" s="48">
        <v>10</v>
      </c>
      <c r="E26" s="45"/>
      <c r="F26" s="46">
        <v>6187</v>
      </c>
      <c r="G26" s="47">
        <v>45429</v>
      </c>
      <c r="H26" s="47">
        <v>1356</v>
      </c>
      <c r="I26" s="47">
        <v>10025</v>
      </c>
      <c r="J26" s="47">
        <v>1096</v>
      </c>
      <c r="K26" s="47">
        <v>260</v>
      </c>
      <c r="L26" s="47">
        <v>4831</v>
      </c>
      <c r="M26">
        <f t="shared" si="4"/>
        <v>21.916922579602392</v>
      </c>
      <c r="N26">
        <f t="shared" si="4"/>
        <v>22.067401879856479</v>
      </c>
      <c r="O26" s="55">
        <f t="shared" si="1"/>
        <v>4831</v>
      </c>
      <c r="P26" s="55">
        <f t="shared" si="1"/>
        <v>35404</v>
      </c>
      <c r="Q26">
        <f t="shared" si="2"/>
        <v>78.083077420397601</v>
      </c>
      <c r="R26">
        <f t="shared" si="3"/>
        <v>77.932598120143524</v>
      </c>
    </row>
    <row r="27" spans="1:18">
      <c r="A27" s="42">
        <v>13</v>
      </c>
      <c r="B27" s="48">
        <v>10</v>
      </c>
      <c r="C27" s="44" t="s">
        <v>46</v>
      </c>
      <c r="D27" s="48">
        <v>20</v>
      </c>
      <c r="E27" s="45"/>
      <c r="F27" s="46">
        <v>12797</v>
      </c>
      <c r="G27" s="49">
        <v>199624</v>
      </c>
      <c r="H27" s="47">
        <v>3179</v>
      </c>
      <c r="I27" s="47">
        <v>50304</v>
      </c>
      <c r="J27" s="47">
        <v>2621</v>
      </c>
      <c r="K27" s="47">
        <v>558</v>
      </c>
      <c r="L27" s="47">
        <v>9618</v>
      </c>
      <c r="M27">
        <f t="shared" si="4"/>
        <v>24.841759787450187</v>
      </c>
      <c r="N27">
        <f t="shared" si="4"/>
        <v>25.199374824670379</v>
      </c>
      <c r="O27" s="55">
        <f t="shared" si="1"/>
        <v>9618</v>
      </c>
      <c r="P27" s="55">
        <f t="shared" si="1"/>
        <v>149320</v>
      </c>
      <c r="Q27">
        <f t="shared" si="2"/>
        <v>75.158240212549828</v>
      </c>
      <c r="R27">
        <f t="shared" si="3"/>
        <v>74.800625175329614</v>
      </c>
    </row>
    <row r="28" spans="1:18">
      <c r="A28" s="42">
        <v>14</v>
      </c>
      <c r="B28" s="48">
        <v>20</v>
      </c>
      <c r="C28" s="44" t="s">
        <v>46</v>
      </c>
      <c r="D28" s="48">
        <v>50</v>
      </c>
      <c r="E28" s="45"/>
      <c r="F28" s="46">
        <v>30971</v>
      </c>
      <c r="G28" s="49">
        <v>1067150</v>
      </c>
      <c r="H28" s="47">
        <v>10631</v>
      </c>
      <c r="I28" s="49">
        <v>375485</v>
      </c>
      <c r="J28" s="47">
        <v>9239</v>
      </c>
      <c r="K28" s="47">
        <v>1392</v>
      </c>
      <c r="L28" s="47">
        <v>20340</v>
      </c>
      <c r="M28">
        <f t="shared" si="4"/>
        <v>34.325659487908041</v>
      </c>
      <c r="N28">
        <f t="shared" si="4"/>
        <v>35.18577519561449</v>
      </c>
      <c r="O28" s="55">
        <f t="shared" si="1"/>
        <v>20340</v>
      </c>
      <c r="P28" s="55">
        <f t="shared" si="1"/>
        <v>691665</v>
      </c>
      <c r="Q28">
        <f t="shared" si="2"/>
        <v>65.674340512091959</v>
      </c>
      <c r="R28">
        <f t="shared" si="3"/>
        <v>64.814224804385518</v>
      </c>
    </row>
    <row r="29" spans="1:18">
      <c r="A29" s="42">
        <v>15</v>
      </c>
      <c r="B29" s="48">
        <v>50</v>
      </c>
      <c r="C29" s="44" t="s">
        <v>46</v>
      </c>
      <c r="D29" s="48">
        <v>100</v>
      </c>
      <c r="E29" s="45"/>
      <c r="F29" s="46">
        <v>25541</v>
      </c>
      <c r="G29" s="49">
        <v>1797424</v>
      </c>
      <c r="H29" s="47">
        <v>11273</v>
      </c>
      <c r="I29" s="49">
        <v>803992</v>
      </c>
      <c r="J29" s="47">
        <v>10096</v>
      </c>
      <c r="K29" s="47">
        <v>1177</v>
      </c>
      <c r="L29" s="47">
        <v>14268</v>
      </c>
      <c r="M29">
        <f t="shared" si="4"/>
        <v>44.136877960925567</v>
      </c>
      <c r="N29">
        <f t="shared" si="4"/>
        <v>44.730236160193698</v>
      </c>
      <c r="O29" s="55">
        <f t="shared" si="1"/>
        <v>14268</v>
      </c>
      <c r="P29" s="55">
        <f t="shared" si="1"/>
        <v>993432</v>
      </c>
      <c r="Q29">
        <f t="shared" si="2"/>
        <v>55.863122039074433</v>
      </c>
      <c r="R29">
        <f t="shared" si="3"/>
        <v>55.269763839806295</v>
      </c>
    </row>
    <row r="30" spans="1:18">
      <c r="A30" s="42">
        <v>16</v>
      </c>
      <c r="B30" s="48">
        <v>100</v>
      </c>
      <c r="C30" s="44" t="s">
        <v>46</v>
      </c>
      <c r="D30" s="48">
        <v>200</v>
      </c>
      <c r="E30" s="45"/>
      <c r="F30" s="46">
        <v>14090</v>
      </c>
      <c r="G30" s="49">
        <v>2555755</v>
      </c>
      <c r="H30" s="47">
        <v>7477</v>
      </c>
      <c r="I30" s="49">
        <v>1388968</v>
      </c>
      <c r="J30" s="47">
        <v>6616</v>
      </c>
      <c r="K30" s="47">
        <v>861</v>
      </c>
      <c r="L30" s="47">
        <v>6613</v>
      </c>
      <c r="M30">
        <f t="shared" si="4"/>
        <v>53.066004258339248</v>
      </c>
      <c r="N30">
        <f t="shared" si="4"/>
        <v>54.346680335165146</v>
      </c>
      <c r="O30" s="55">
        <f t="shared" ref="O30:P45" si="5">F30-H30</f>
        <v>6613</v>
      </c>
      <c r="P30" s="55">
        <f t="shared" si="5"/>
        <v>1166787</v>
      </c>
      <c r="Q30">
        <f t="shared" si="2"/>
        <v>46.933995741660752</v>
      </c>
      <c r="R30">
        <f t="shared" si="3"/>
        <v>45.653319664834854</v>
      </c>
    </row>
    <row r="31" spans="1:18">
      <c r="A31" s="42">
        <v>17</v>
      </c>
      <c r="B31" s="48">
        <v>200</v>
      </c>
      <c r="C31" s="44" t="s">
        <v>46</v>
      </c>
      <c r="D31" s="48">
        <v>500</v>
      </c>
      <c r="E31" s="45"/>
      <c r="F31" s="46"/>
      <c r="G31" s="49"/>
      <c r="H31" s="47"/>
      <c r="I31" s="49"/>
      <c r="J31" s="47"/>
      <c r="K31" s="47"/>
      <c r="L31" s="47"/>
      <c r="O31" s="55"/>
      <c r="P31" s="55"/>
    </row>
    <row r="32" spans="1:18">
      <c r="A32" s="42">
        <v>18</v>
      </c>
      <c r="B32" s="48">
        <v>500</v>
      </c>
      <c r="C32" s="50" t="s">
        <v>46</v>
      </c>
      <c r="D32" s="48">
        <v>1000</v>
      </c>
      <c r="E32" s="45"/>
      <c r="F32" s="53"/>
      <c r="G32" s="54"/>
      <c r="H32" s="54"/>
      <c r="I32" s="54"/>
      <c r="J32" s="54"/>
      <c r="K32" s="54"/>
      <c r="L32" s="54"/>
      <c r="O32" s="55"/>
      <c r="P32" s="55"/>
    </row>
    <row r="33" spans="1:18">
      <c r="A33" s="42">
        <v>19</v>
      </c>
      <c r="B33" s="48">
        <v>1000</v>
      </c>
      <c r="C33" s="175" t="s">
        <v>54</v>
      </c>
      <c r="D33" s="175"/>
      <c r="E33" s="45"/>
      <c r="F33" s="53"/>
      <c r="G33" s="54"/>
      <c r="H33" s="54"/>
      <c r="I33" s="54"/>
      <c r="J33" s="54"/>
      <c r="K33" s="54"/>
      <c r="L33" s="54"/>
      <c r="O33" s="55"/>
      <c r="P33" s="55"/>
    </row>
    <row r="34" spans="1:18">
      <c r="A34" s="42">
        <v>20</v>
      </c>
      <c r="B34" s="43"/>
      <c r="C34" s="175" t="s">
        <v>12</v>
      </c>
      <c r="D34" s="175"/>
      <c r="E34" s="45"/>
      <c r="F34" s="46">
        <v>95632</v>
      </c>
      <c r="G34" s="49">
        <v>5677459</v>
      </c>
      <c r="H34" s="47">
        <v>34954</v>
      </c>
      <c r="I34" s="49">
        <v>2630852</v>
      </c>
      <c r="J34" s="47">
        <v>30502</v>
      </c>
      <c r="K34" s="47">
        <v>4452</v>
      </c>
      <c r="L34" s="47">
        <v>60678</v>
      </c>
      <c r="M34">
        <f t="shared" si="4"/>
        <v>36.550527020244274</v>
      </c>
      <c r="N34">
        <f t="shared" si="4"/>
        <v>46.338546874578931</v>
      </c>
      <c r="O34" s="55">
        <f t="shared" si="5"/>
        <v>60678</v>
      </c>
      <c r="P34" s="55">
        <f t="shared" si="5"/>
        <v>3046607</v>
      </c>
      <c r="Q34">
        <f t="shared" si="2"/>
        <v>63.449472979755726</v>
      </c>
      <c r="R34">
        <f t="shared" si="3"/>
        <v>53.661453125421076</v>
      </c>
    </row>
    <row r="35" spans="1:18">
      <c r="O35" s="55"/>
      <c r="P35" s="55"/>
    </row>
    <row r="36" spans="1:18">
      <c r="F36" s="55"/>
      <c r="G36" s="55"/>
      <c r="H36" s="55"/>
      <c r="I36" s="55"/>
      <c r="J36" s="55"/>
      <c r="K36" s="55"/>
      <c r="L36" s="55"/>
      <c r="O36" s="55"/>
      <c r="P36" s="55"/>
    </row>
    <row r="37" spans="1:18">
      <c r="C37" s="56">
        <v>45</v>
      </c>
      <c r="D37" s="44" t="s">
        <v>46</v>
      </c>
      <c r="E37" s="48">
        <v>54</v>
      </c>
      <c r="F37">
        <v>100565</v>
      </c>
      <c r="G37">
        <v>4268205</v>
      </c>
      <c r="H37">
        <v>25874</v>
      </c>
      <c r="I37">
        <v>1533905</v>
      </c>
      <c r="J37">
        <v>22405</v>
      </c>
      <c r="K37">
        <v>3469</v>
      </c>
      <c r="L37">
        <v>74691</v>
      </c>
      <c r="M37">
        <f t="shared" si="4"/>
        <v>25.728633222294039</v>
      </c>
      <c r="N37">
        <f t="shared" si="4"/>
        <v>35.937941125133399</v>
      </c>
      <c r="O37" s="55">
        <f t="shared" si="5"/>
        <v>74691</v>
      </c>
      <c r="P37" s="55">
        <f t="shared" si="5"/>
        <v>2734300</v>
      </c>
      <c r="Q37">
        <f t="shared" si="2"/>
        <v>74.271366777705964</v>
      </c>
      <c r="R37">
        <f t="shared" si="3"/>
        <v>64.062058874866608</v>
      </c>
    </row>
    <row r="38" spans="1:18">
      <c r="C38" s="56">
        <v>55</v>
      </c>
      <c r="D38" s="44" t="s">
        <v>46</v>
      </c>
      <c r="E38" s="48">
        <v>59</v>
      </c>
      <c r="F38" s="55">
        <v>41798</v>
      </c>
      <c r="G38" s="55">
        <v>1664141</v>
      </c>
      <c r="H38" s="55">
        <v>14883</v>
      </c>
      <c r="I38" s="55">
        <v>843182</v>
      </c>
      <c r="J38" s="55">
        <v>12953</v>
      </c>
      <c r="K38" s="55">
        <v>1930</v>
      </c>
      <c r="L38" s="55">
        <v>26915</v>
      </c>
      <c r="M38">
        <f t="shared" ref="M38:N53" si="6">H38/F38*100</f>
        <v>35.60696684051868</v>
      </c>
      <c r="N38">
        <f t="shared" si="6"/>
        <v>50.667701835361314</v>
      </c>
      <c r="O38" s="55">
        <f t="shared" si="5"/>
        <v>26915</v>
      </c>
      <c r="P38" s="55">
        <f t="shared" si="5"/>
        <v>820959</v>
      </c>
      <c r="Q38">
        <f t="shared" si="2"/>
        <v>64.39303315948132</v>
      </c>
      <c r="R38">
        <f t="shared" si="3"/>
        <v>49.332298164638694</v>
      </c>
    </row>
    <row r="39" spans="1:18">
      <c r="C39" s="56">
        <v>60</v>
      </c>
      <c r="D39" s="44" t="s">
        <v>46</v>
      </c>
      <c r="E39" s="48">
        <v>64</v>
      </c>
      <c r="F39">
        <v>29295</v>
      </c>
      <c r="G39">
        <v>1072640</v>
      </c>
      <c r="H39">
        <v>11528</v>
      </c>
      <c r="I39">
        <v>589495</v>
      </c>
      <c r="J39">
        <v>9918</v>
      </c>
      <c r="K39">
        <v>1610</v>
      </c>
      <c r="L39">
        <v>17767</v>
      </c>
      <c r="M39">
        <f t="shared" si="6"/>
        <v>39.351425157876768</v>
      </c>
      <c r="N39">
        <f t="shared" si="6"/>
        <v>54.957394838902154</v>
      </c>
      <c r="O39" s="55">
        <f t="shared" si="5"/>
        <v>17767</v>
      </c>
      <c r="P39" s="55">
        <f t="shared" si="5"/>
        <v>483145</v>
      </c>
      <c r="Q39">
        <f t="shared" si="2"/>
        <v>60.648574842123224</v>
      </c>
      <c r="R39">
        <f t="shared" si="3"/>
        <v>45.042605161097853</v>
      </c>
    </row>
    <row r="40" spans="1:18">
      <c r="C40" s="56">
        <v>65</v>
      </c>
      <c r="D40" s="51" t="s">
        <v>57</v>
      </c>
      <c r="E40" s="51"/>
      <c r="F40">
        <v>13647</v>
      </c>
      <c r="G40">
        <v>414878</v>
      </c>
      <c r="H40">
        <v>4391</v>
      </c>
      <c r="I40">
        <v>217170</v>
      </c>
      <c r="J40">
        <v>3514</v>
      </c>
      <c r="K40">
        <v>877</v>
      </c>
      <c r="L40">
        <v>9256</v>
      </c>
      <c r="M40">
        <f t="shared" si="6"/>
        <v>32.175569722283285</v>
      </c>
      <c r="N40">
        <f t="shared" si="6"/>
        <v>52.345508800177399</v>
      </c>
      <c r="O40" s="55">
        <f t="shared" si="5"/>
        <v>9256</v>
      </c>
      <c r="P40" s="55">
        <f t="shared" si="5"/>
        <v>197708</v>
      </c>
      <c r="Q40">
        <f t="shared" si="2"/>
        <v>67.824430277716715</v>
      </c>
      <c r="R40">
        <f t="shared" si="3"/>
        <v>47.654491199822594</v>
      </c>
    </row>
    <row r="41" spans="1:18">
      <c r="C41" s="56"/>
      <c r="D41" s="175" t="s">
        <v>10</v>
      </c>
      <c r="E41" s="175"/>
      <c r="F41">
        <v>185305</v>
      </c>
      <c r="G41">
        <v>7419864</v>
      </c>
      <c r="H41">
        <v>56676</v>
      </c>
      <c r="I41">
        <v>3183751</v>
      </c>
      <c r="J41">
        <v>48790</v>
      </c>
      <c r="K41">
        <v>7886</v>
      </c>
      <c r="L41">
        <v>128629</v>
      </c>
      <c r="M41">
        <f t="shared" si="6"/>
        <v>30.585251342381483</v>
      </c>
      <c r="N41">
        <f t="shared" si="6"/>
        <v>42.908481880530424</v>
      </c>
      <c r="O41" s="55">
        <f t="shared" si="5"/>
        <v>128629</v>
      </c>
      <c r="P41" s="55">
        <f t="shared" si="5"/>
        <v>4236113</v>
      </c>
      <c r="Q41">
        <f t="shared" si="2"/>
        <v>69.414748657618517</v>
      </c>
      <c r="R41">
        <f t="shared" si="3"/>
        <v>57.091518119469576</v>
      </c>
    </row>
    <row r="42" spans="1:18">
      <c r="O42" s="55"/>
      <c r="P42" s="55"/>
    </row>
    <row r="43" spans="1:18">
      <c r="C43" s="56">
        <v>45</v>
      </c>
      <c r="D43" s="44" t="s">
        <v>46</v>
      </c>
      <c r="E43" s="48">
        <v>54</v>
      </c>
      <c r="F43">
        <v>50662</v>
      </c>
      <c r="G43">
        <v>3246622</v>
      </c>
      <c r="H43">
        <v>15609</v>
      </c>
      <c r="I43">
        <v>1262503</v>
      </c>
      <c r="J43">
        <v>13708</v>
      </c>
      <c r="K43">
        <v>1901</v>
      </c>
      <c r="L43">
        <v>35053</v>
      </c>
      <c r="M43">
        <f t="shared" si="6"/>
        <v>30.810074612135331</v>
      </c>
      <c r="N43">
        <f t="shared" si="6"/>
        <v>38.886664354519866</v>
      </c>
      <c r="O43" s="55">
        <f t="shared" si="5"/>
        <v>35053</v>
      </c>
      <c r="P43" s="55">
        <f t="shared" si="5"/>
        <v>1984119</v>
      </c>
      <c r="Q43">
        <f t="shared" si="2"/>
        <v>69.189925387864676</v>
      </c>
      <c r="R43">
        <f t="shared" si="3"/>
        <v>61.113335645480134</v>
      </c>
    </row>
    <row r="44" spans="1:18">
      <c r="C44" s="56">
        <v>55</v>
      </c>
      <c r="D44" s="44" t="s">
        <v>46</v>
      </c>
      <c r="E44" s="48">
        <v>59</v>
      </c>
      <c r="F44">
        <v>22319</v>
      </c>
      <c r="G44">
        <v>1288173</v>
      </c>
      <c r="H44">
        <v>9411</v>
      </c>
      <c r="I44">
        <v>705572</v>
      </c>
      <c r="J44">
        <v>8283</v>
      </c>
      <c r="K44">
        <v>1128</v>
      </c>
      <c r="L44">
        <v>12908</v>
      </c>
      <c r="M44">
        <f t="shared" si="6"/>
        <v>42.165867646399931</v>
      </c>
      <c r="N44">
        <f t="shared" si="6"/>
        <v>54.7730778397001</v>
      </c>
      <c r="O44" s="55">
        <f t="shared" si="5"/>
        <v>12908</v>
      </c>
      <c r="P44" s="55">
        <f t="shared" si="5"/>
        <v>582601</v>
      </c>
      <c r="Q44">
        <f t="shared" si="2"/>
        <v>57.834132353600076</v>
      </c>
      <c r="R44">
        <f t="shared" si="3"/>
        <v>45.2269221602999</v>
      </c>
    </row>
    <row r="45" spans="1:18">
      <c r="C45" s="56">
        <v>60</v>
      </c>
      <c r="D45" s="44" t="s">
        <v>46</v>
      </c>
      <c r="E45" s="48">
        <v>64</v>
      </c>
      <c r="F45">
        <v>16997</v>
      </c>
      <c r="G45">
        <v>855020</v>
      </c>
      <c r="H45">
        <v>7670</v>
      </c>
      <c r="I45">
        <v>498866</v>
      </c>
      <c r="J45">
        <v>6672</v>
      </c>
      <c r="K45">
        <v>998</v>
      </c>
      <c r="L45">
        <v>9327</v>
      </c>
      <c r="M45">
        <f t="shared" si="6"/>
        <v>45.125610401835623</v>
      </c>
      <c r="N45">
        <f t="shared" si="6"/>
        <v>58.345535776940892</v>
      </c>
      <c r="O45" s="55">
        <f t="shared" si="5"/>
        <v>9327</v>
      </c>
      <c r="P45" s="55">
        <f t="shared" si="5"/>
        <v>356154</v>
      </c>
      <c r="Q45">
        <f t="shared" si="2"/>
        <v>54.874389598164385</v>
      </c>
      <c r="R45">
        <f t="shared" si="3"/>
        <v>41.654464223059115</v>
      </c>
    </row>
    <row r="46" spans="1:18">
      <c r="C46" s="56">
        <v>65</v>
      </c>
      <c r="D46" s="51" t="s">
        <v>57</v>
      </c>
      <c r="E46" s="51"/>
      <c r="F46">
        <v>5654</v>
      </c>
      <c r="G46">
        <v>287644</v>
      </c>
      <c r="H46">
        <v>2264</v>
      </c>
      <c r="I46">
        <v>163911</v>
      </c>
      <c r="J46">
        <v>1839</v>
      </c>
      <c r="K46">
        <v>425</v>
      </c>
      <c r="L46">
        <v>3390</v>
      </c>
      <c r="M46">
        <f t="shared" si="6"/>
        <v>40.042447824548994</v>
      </c>
      <c r="N46">
        <f t="shared" si="6"/>
        <v>56.98398019774443</v>
      </c>
      <c r="O46" s="55">
        <f t="shared" ref="O46:P58" si="7">F46-H46</f>
        <v>3390</v>
      </c>
      <c r="P46" s="55">
        <f t="shared" si="7"/>
        <v>123733</v>
      </c>
      <c r="Q46">
        <f t="shared" si="2"/>
        <v>59.957552175451013</v>
      </c>
      <c r="R46">
        <f t="shared" si="3"/>
        <v>43.01601980225557</v>
      </c>
    </row>
    <row r="47" spans="1:18">
      <c r="C47" s="56"/>
      <c r="D47" s="175" t="s">
        <v>10</v>
      </c>
      <c r="E47" s="175"/>
      <c r="F47">
        <v>95632</v>
      </c>
      <c r="G47">
        <v>5677459</v>
      </c>
      <c r="H47">
        <v>34954</v>
      </c>
      <c r="I47">
        <v>2630852</v>
      </c>
      <c r="J47">
        <v>30502</v>
      </c>
      <c r="K47">
        <v>4452</v>
      </c>
      <c r="L47">
        <v>60678</v>
      </c>
      <c r="M47">
        <f t="shared" si="6"/>
        <v>36.550527020244274</v>
      </c>
      <c r="N47">
        <f t="shared" si="6"/>
        <v>46.338546874578931</v>
      </c>
      <c r="O47" s="55">
        <f t="shared" si="7"/>
        <v>60678</v>
      </c>
      <c r="P47" s="55">
        <f t="shared" si="7"/>
        <v>3046607</v>
      </c>
      <c r="Q47">
        <f t="shared" si="2"/>
        <v>63.449472979755726</v>
      </c>
      <c r="R47">
        <f t="shared" si="3"/>
        <v>53.661453125421076</v>
      </c>
    </row>
    <row r="48" spans="1:18">
      <c r="O48" s="55"/>
      <c r="P48" s="55"/>
    </row>
    <row r="49" spans="3:18">
      <c r="C49" s="174" t="s">
        <v>60</v>
      </c>
      <c r="D49" s="174"/>
      <c r="E49" s="174"/>
      <c r="F49" s="65">
        <v>46051</v>
      </c>
      <c r="G49" s="66">
        <v>2307266</v>
      </c>
      <c r="H49" s="67">
        <v>13238</v>
      </c>
      <c r="I49" s="66">
        <v>972845</v>
      </c>
      <c r="J49" s="67">
        <v>11384</v>
      </c>
      <c r="K49" s="67">
        <v>1854</v>
      </c>
      <c r="L49" s="67">
        <v>32813</v>
      </c>
      <c r="M49">
        <f t="shared" si="6"/>
        <v>28.746389872098327</v>
      </c>
      <c r="N49">
        <f t="shared" si="6"/>
        <v>42.164405837905122</v>
      </c>
      <c r="O49" s="55">
        <f t="shared" si="7"/>
        <v>32813</v>
      </c>
      <c r="P49" s="55">
        <f t="shared" si="7"/>
        <v>1334421</v>
      </c>
      <c r="Q49">
        <f t="shared" ref="Q49:Q58" si="8">O49/F49*100</f>
        <v>71.25361012790168</v>
      </c>
      <c r="R49">
        <f t="shared" ref="R49:R58" si="9">P49/G49*100</f>
        <v>57.835594162094871</v>
      </c>
    </row>
    <row r="50" spans="3:18">
      <c r="C50" s="173" t="s">
        <v>61</v>
      </c>
      <c r="D50" s="173"/>
      <c r="E50" s="173"/>
      <c r="F50" s="65">
        <v>4928</v>
      </c>
      <c r="G50" s="67">
        <v>31400</v>
      </c>
      <c r="H50" s="67">
        <v>1066</v>
      </c>
      <c r="I50" s="67">
        <v>9890</v>
      </c>
      <c r="J50" s="67">
        <v>869</v>
      </c>
      <c r="K50" s="67">
        <v>197</v>
      </c>
      <c r="L50" s="67">
        <v>3862</v>
      </c>
      <c r="M50">
        <f t="shared" si="6"/>
        <v>21.631493506493506</v>
      </c>
      <c r="N50">
        <f t="shared" si="6"/>
        <v>31.496815286624201</v>
      </c>
      <c r="O50" s="55">
        <f t="shared" si="7"/>
        <v>3862</v>
      </c>
      <c r="P50" s="55">
        <f t="shared" si="7"/>
        <v>21510</v>
      </c>
      <c r="Q50">
        <f t="shared" si="8"/>
        <v>78.368506493506501</v>
      </c>
      <c r="R50">
        <f t="shared" si="9"/>
        <v>68.503184713375802</v>
      </c>
    </row>
    <row r="51" spans="3:18">
      <c r="C51" s="173" t="s">
        <v>62</v>
      </c>
      <c r="D51" s="173"/>
      <c r="E51" s="173"/>
      <c r="F51" s="65">
        <v>15382</v>
      </c>
      <c r="G51" s="66">
        <v>121865</v>
      </c>
      <c r="H51" s="67">
        <v>2790</v>
      </c>
      <c r="I51" s="67">
        <v>41246</v>
      </c>
      <c r="J51" s="67">
        <v>2375</v>
      </c>
      <c r="K51" s="67">
        <v>415</v>
      </c>
      <c r="L51" s="67">
        <v>12592</v>
      </c>
      <c r="M51">
        <f t="shared" si="6"/>
        <v>18.138083474190612</v>
      </c>
      <c r="N51">
        <f t="shared" si="6"/>
        <v>33.845648873753746</v>
      </c>
      <c r="O51" s="55">
        <f t="shared" si="7"/>
        <v>12592</v>
      </c>
      <c r="P51" s="55">
        <f t="shared" si="7"/>
        <v>80619</v>
      </c>
      <c r="Q51">
        <f t="shared" si="8"/>
        <v>81.861916525809391</v>
      </c>
      <c r="R51">
        <f t="shared" si="9"/>
        <v>66.154351126246254</v>
      </c>
    </row>
    <row r="52" spans="3:18">
      <c r="C52" s="173" t="s">
        <v>63</v>
      </c>
      <c r="D52" s="173"/>
      <c r="E52" s="173"/>
      <c r="F52" s="65">
        <v>81294</v>
      </c>
      <c r="G52" s="66">
        <v>3044866</v>
      </c>
      <c r="H52" s="67">
        <v>26003</v>
      </c>
      <c r="I52" s="66">
        <v>1264998</v>
      </c>
      <c r="J52" s="67">
        <v>22157</v>
      </c>
      <c r="K52" s="67">
        <v>3846</v>
      </c>
      <c r="L52" s="67">
        <v>55291</v>
      </c>
      <c r="M52">
        <f t="shared" si="6"/>
        <v>31.986370457844366</v>
      </c>
      <c r="N52">
        <f t="shared" si="6"/>
        <v>41.545276540905249</v>
      </c>
      <c r="O52" s="55">
        <f t="shared" si="7"/>
        <v>55291</v>
      </c>
      <c r="P52" s="55">
        <f t="shared" si="7"/>
        <v>1779868</v>
      </c>
      <c r="Q52">
        <f t="shared" si="8"/>
        <v>68.013629542155627</v>
      </c>
      <c r="R52">
        <f t="shared" si="9"/>
        <v>58.454723459094751</v>
      </c>
    </row>
    <row r="53" spans="3:18">
      <c r="C53" s="173" t="s">
        <v>64</v>
      </c>
      <c r="D53" s="173"/>
      <c r="E53" s="173"/>
      <c r="F53" s="65">
        <v>10259</v>
      </c>
      <c r="G53" s="66">
        <v>496949</v>
      </c>
      <c r="H53" s="67">
        <v>4263</v>
      </c>
      <c r="I53" s="66">
        <v>258053</v>
      </c>
      <c r="J53" s="67">
        <v>3853</v>
      </c>
      <c r="K53" s="67">
        <v>410</v>
      </c>
      <c r="L53" s="67">
        <v>5996</v>
      </c>
      <c r="M53">
        <f t="shared" si="6"/>
        <v>41.553757676186763</v>
      </c>
      <c r="N53">
        <f t="shared" si="6"/>
        <v>51.927461369275321</v>
      </c>
      <c r="O53" s="55">
        <f t="shared" si="7"/>
        <v>5996</v>
      </c>
      <c r="P53" s="55">
        <f t="shared" si="7"/>
        <v>238896</v>
      </c>
      <c r="Q53">
        <f t="shared" si="8"/>
        <v>58.446242323813237</v>
      </c>
      <c r="R53">
        <f t="shared" si="9"/>
        <v>48.072538630724679</v>
      </c>
    </row>
    <row r="54" spans="3:18">
      <c r="C54" s="173" t="s">
        <v>65</v>
      </c>
      <c r="D54" s="173"/>
      <c r="E54" s="173"/>
      <c r="F54" s="65">
        <v>2409</v>
      </c>
      <c r="G54" s="67">
        <v>91500</v>
      </c>
      <c r="H54" s="67">
        <v>698</v>
      </c>
      <c r="I54" s="67">
        <v>37026</v>
      </c>
      <c r="J54" s="67">
        <v>587</v>
      </c>
      <c r="K54" s="67">
        <v>111</v>
      </c>
      <c r="L54" s="67">
        <v>1711</v>
      </c>
      <c r="M54">
        <f t="shared" ref="M54:N69" si="10">H54/F54*100</f>
        <v>28.97467828974678</v>
      </c>
      <c r="N54">
        <f t="shared" si="10"/>
        <v>40.465573770491801</v>
      </c>
      <c r="O54" s="55">
        <f t="shared" si="7"/>
        <v>1711</v>
      </c>
      <c r="P54" s="55">
        <f t="shared" si="7"/>
        <v>54474</v>
      </c>
      <c r="Q54">
        <f t="shared" si="8"/>
        <v>71.025321710253223</v>
      </c>
      <c r="R54">
        <f t="shared" si="9"/>
        <v>59.534426229508199</v>
      </c>
    </row>
    <row r="55" spans="3:18">
      <c r="C55" s="173" t="s">
        <v>66</v>
      </c>
      <c r="D55" s="173"/>
      <c r="E55" s="173"/>
      <c r="F55" s="65">
        <v>6380</v>
      </c>
      <c r="G55" s="66">
        <v>295821</v>
      </c>
      <c r="H55" s="67">
        <v>2375</v>
      </c>
      <c r="I55" s="66">
        <v>143842</v>
      </c>
      <c r="J55" s="67">
        <v>2143</v>
      </c>
      <c r="K55" s="67">
        <v>232</v>
      </c>
      <c r="L55" s="67">
        <v>4005</v>
      </c>
      <c r="M55">
        <f t="shared" si="10"/>
        <v>37.225705329153605</v>
      </c>
      <c r="N55">
        <f t="shared" si="10"/>
        <v>48.62467505687561</v>
      </c>
      <c r="O55" s="55">
        <f t="shared" si="7"/>
        <v>4005</v>
      </c>
      <c r="P55" s="55">
        <f t="shared" si="7"/>
        <v>151979</v>
      </c>
      <c r="Q55">
        <f t="shared" si="8"/>
        <v>62.774294670846395</v>
      </c>
      <c r="R55">
        <f t="shared" si="9"/>
        <v>51.37532494312439</v>
      </c>
    </row>
    <row r="56" spans="3:18">
      <c r="C56" s="173" t="s">
        <v>67</v>
      </c>
      <c r="D56" s="173"/>
      <c r="E56" s="173"/>
      <c r="F56" s="65">
        <v>18602</v>
      </c>
      <c r="G56" s="66">
        <v>1030197</v>
      </c>
      <c r="H56" s="67">
        <v>6243</v>
      </c>
      <c r="I56" s="66">
        <v>455851</v>
      </c>
      <c r="J56" s="67">
        <v>5422</v>
      </c>
      <c r="K56" s="67">
        <v>821</v>
      </c>
      <c r="L56" s="67">
        <v>12359</v>
      </c>
      <c r="M56">
        <f t="shared" si="10"/>
        <v>33.560907429308678</v>
      </c>
      <c r="N56">
        <f t="shared" si="10"/>
        <v>44.248915498686173</v>
      </c>
      <c r="O56" s="55">
        <f t="shared" si="7"/>
        <v>12359</v>
      </c>
      <c r="P56" s="55">
        <f t="shared" si="7"/>
        <v>574346</v>
      </c>
      <c r="Q56">
        <f t="shared" si="8"/>
        <v>66.439092570691329</v>
      </c>
      <c r="R56">
        <f t="shared" si="9"/>
        <v>55.751084501313827</v>
      </c>
    </row>
    <row r="57" spans="3:18">
      <c r="C57" s="173" t="s">
        <v>66</v>
      </c>
      <c r="D57" s="173"/>
      <c r="E57" s="173"/>
      <c r="F57" s="68" t="s">
        <v>40</v>
      </c>
      <c r="G57" s="69" t="s">
        <v>40</v>
      </c>
      <c r="H57" s="69" t="s">
        <v>40</v>
      </c>
      <c r="I57" s="69" t="s">
        <v>40</v>
      </c>
      <c r="J57" s="69" t="s">
        <v>40</v>
      </c>
      <c r="K57" s="69" t="s">
        <v>40</v>
      </c>
      <c r="L57" s="69" t="s">
        <v>40</v>
      </c>
      <c r="O57" s="55"/>
      <c r="P57" s="55"/>
    </row>
    <row r="58" spans="3:18">
      <c r="C58" s="62"/>
      <c r="D58" s="173" t="s">
        <v>10</v>
      </c>
      <c r="E58" s="173"/>
      <c r="F58" s="70">
        <v>185305</v>
      </c>
      <c r="G58" s="66">
        <v>7419864</v>
      </c>
      <c r="H58" s="67">
        <v>56676</v>
      </c>
      <c r="I58" s="66">
        <v>3183751</v>
      </c>
      <c r="J58" s="67">
        <v>48790</v>
      </c>
      <c r="K58" s="67">
        <v>7886</v>
      </c>
      <c r="L58" s="66">
        <v>128629</v>
      </c>
      <c r="M58">
        <f t="shared" si="10"/>
        <v>30.585251342381483</v>
      </c>
      <c r="N58">
        <f t="shared" si="10"/>
        <v>42.908481880530424</v>
      </c>
      <c r="O58" s="55">
        <f t="shared" si="7"/>
        <v>128629</v>
      </c>
      <c r="P58" s="55">
        <f t="shared" si="7"/>
        <v>4236113</v>
      </c>
      <c r="Q58">
        <f t="shared" si="8"/>
        <v>69.414748657618517</v>
      </c>
      <c r="R58">
        <f t="shared" si="9"/>
        <v>57.091518119469576</v>
      </c>
    </row>
    <row r="59" spans="3:18">
      <c r="O59" s="55"/>
      <c r="P59" s="55"/>
    </row>
    <row r="60" spans="3:18">
      <c r="O60" s="55"/>
      <c r="P60" s="55"/>
    </row>
    <row r="61" spans="3:18">
      <c r="C61" s="174" t="s">
        <v>60</v>
      </c>
      <c r="D61" s="174"/>
      <c r="E61" s="174"/>
      <c r="F61" s="65">
        <v>16947</v>
      </c>
      <c r="G61" s="66">
        <v>1609975</v>
      </c>
      <c r="H61" s="67">
        <v>5992</v>
      </c>
      <c r="I61" s="66">
        <v>754676</v>
      </c>
      <c r="J61" s="67">
        <v>5144</v>
      </c>
      <c r="K61" s="67">
        <v>848</v>
      </c>
      <c r="L61" s="67">
        <v>10955</v>
      </c>
      <c r="M61">
        <f t="shared" si="10"/>
        <v>35.357290375877739</v>
      </c>
      <c r="N61">
        <f t="shared" si="10"/>
        <v>46.875013587167501</v>
      </c>
      <c r="O61" s="55">
        <f t="shared" ref="O61:O70" si="11">F61-H61</f>
        <v>10955</v>
      </c>
      <c r="P61" s="55">
        <f t="shared" ref="P61:P70" si="12">G61-I61</f>
        <v>855299</v>
      </c>
      <c r="Q61">
        <f t="shared" ref="Q61:Q70" si="13">O61/F61*100</f>
        <v>64.642709624122261</v>
      </c>
      <c r="R61">
        <f t="shared" ref="R61:R70" si="14">P61/G61*100</f>
        <v>53.124986412832499</v>
      </c>
    </row>
    <row r="62" spans="3:18">
      <c r="C62" s="173" t="s">
        <v>61</v>
      </c>
      <c r="D62" s="173"/>
      <c r="E62" s="173"/>
      <c r="F62" s="65">
        <v>3807</v>
      </c>
      <c r="G62" s="67">
        <v>25686</v>
      </c>
      <c r="H62" s="67">
        <v>878</v>
      </c>
      <c r="I62" s="67">
        <v>8637</v>
      </c>
      <c r="J62" s="67">
        <v>717</v>
      </c>
      <c r="K62" s="67">
        <v>161</v>
      </c>
      <c r="L62" s="67">
        <v>2929</v>
      </c>
      <c r="M62">
        <f t="shared" si="10"/>
        <v>23.062779091147885</v>
      </c>
      <c r="N62">
        <f t="shared" si="10"/>
        <v>33.625321186638637</v>
      </c>
      <c r="O62" s="55">
        <f t="shared" si="11"/>
        <v>2929</v>
      </c>
      <c r="P62" s="55">
        <f t="shared" si="12"/>
        <v>17049</v>
      </c>
      <c r="Q62">
        <f t="shared" si="13"/>
        <v>76.937220908852112</v>
      </c>
      <c r="R62">
        <f t="shared" si="14"/>
        <v>66.374678813361371</v>
      </c>
    </row>
    <row r="63" spans="3:18">
      <c r="C63" s="173" t="s">
        <v>62</v>
      </c>
      <c r="D63" s="173"/>
      <c r="E63" s="173"/>
      <c r="F63" s="65">
        <v>6443</v>
      </c>
      <c r="G63" s="67">
        <v>91358</v>
      </c>
      <c r="H63" s="67">
        <v>1643</v>
      </c>
      <c r="I63" s="67">
        <v>33749</v>
      </c>
      <c r="J63" s="67">
        <v>1406</v>
      </c>
      <c r="K63" s="67">
        <v>237</v>
      </c>
      <c r="L63" s="67">
        <v>4800</v>
      </c>
      <c r="M63">
        <f t="shared" si="10"/>
        <v>25.500543225205654</v>
      </c>
      <c r="N63">
        <f t="shared" si="10"/>
        <v>36.941482957157554</v>
      </c>
      <c r="O63" s="55">
        <f t="shared" si="11"/>
        <v>4800</v>
      </c>
      <c r="P63" s="55">
        <f t="shared" si="12"/>
        <v>57609</v>
      </c>
      <c r="Q63">
        <f t="shared" si="13"/>
        <v>74.499456774794353</v>
      </c>
      <c r="R63">
        <f t="shared" si="14"/>
        <v>63.058517042842446</v>
      </c>
    </row>
    <row r="64" spans="3:18">
      <c r="C64" s="173" t="s">
        <v>63</v>
      </c>
      <c r="D64" s="173"/>
      <c r="E64" s="173"/>
      <c r="F64" s="65">
        <v>45821</v>
      </c>
      <c r="G64" s="66">
        <v>2400955</v>
      </c>
      <c r="H64" s="67">
        <v>17200</v>
      </c>
      <c r="I64" s="66">
        <v>1068841</v>
      </c>
      <c r="J64" s="67">
        <v>15003</v>
      </c>
      <c r="K64" s="67">
        <v>2197</v>
      </c>
      <c r="L64" s="67">
        <v>28621</v>
      </c>
      <c r="M64">
        <f t="shared" si="10"/>
        <v>37.537373693284735</v>
      </c>
      <c r="N64">
        <f t="shared" si="10"/>
        <v>44.517327480106871</v>
      </c>
      <c r="O64" s="55">
        <f t="shared" si="11"/>
        <v>28621</v>
      </c>
      <c r="P64" s="55">
        <f t="shared" si="12"/>
        <v>1332114</v>
      </c>
      <c r="Q64">
        <f t="shared" si="13"/>
        <v>62.462626306715265</v>
      </c>
      <c r="R64">
        <f t="shared" si="14"/>
        <v>55.482672519893129</v>
      </c>
    </row>
    <row r="65" spans="3:18">
      <c r="C65" s="173" t="s">
        <v>64</v>
      </c>
      <c r="D65" s="173"/>
      <c r="E65" s="173"/>
      <c r="F65" s="65">
        <v>7633</v>
      </c>
      <c r="G65" s="66">
        <v>439248</v>
      </c>
      <c r="H65" s="67">
        <v>3438</v>
      </c>
      <c r="I65" s="66">
        <v>235279</v>
      </c>
      <c r="J65" s="67">
        <v>3111</v>
      </c>
      <c r="K65" s="67">
        <v>327</v>
      </c>
      <c r="L65" s="67">
        <v>4195</v>
      </c>
      <c r="M65">
        <f t="shared" si="10"/>
        <v>45.041268177649677</v>
      </c>
      <c r="N65">
        <f t="shared" si="10"/>
        <v>53.564045823771536</v>
      </c>
      <c r="O65" s="55">
        <f t="shared" si="11"/>
        <v>4195</v>
      </c>
      <c r="P65" s="55">
        <f t="shared" si="12"/>
        <v>203969</v>
      </c>
      <c r="Q65">
        <f t="shared" si="13"/>
        <v>54.958731822350323</v>
      </c>
      <c r="R65">
        <f t="shared" si="14"/>
        <v>46.435954176228464</v>
      </c>
    </row>
    <row r="66" spans="3:18">
      <c r="C66" s="173" t="s">
        <v>65</v>
      </c>
      <c r="D66" s="173"/>
      <c r="E66" s="173"/>
      <c r="F66" s="65">
        <v>1392</v>
      </c>
      <c r="G66" s="67">
        <v>70150</v>
      </c>
      <c r="H66" s="67">
        <v>429</v>
      </c>
      <c r="I66" s="67">
        <v>29237</v>
      </c>
      <c r="J66" s="67">
        <v>362</v>
      </c>
      <c r="K66" s="67">
        <v>67</v>
      </c>
      <c r="L66" s="67">
        <v>963</v>
      </c>
      <c r="M66">
        <f t="shared" si="10"/>
        <v>30.818965517241381</v>
      </c>
      <c r="N66">
        <f t="shared" si="10"/>
        <v>41.677833214540271</v>
      </c>
      <c r="O66" s="55">
        <f t="shared" si="11"/>
        <v>963</v>
      </c>
      <c r="P66" s="55">
        <f t="shared" si="12"/>
        <v>40913</v>
      </c>
      <c r="Q66">
        <f t="shared" si="13"/>
        <v>69.181034482758619</v>
      </c>
      <c r="R66">
        <f t="shared" si="14"/>
        <v>58.322166785459729</v>
      </c>
    </row>
    <row r="67" spans="3:18">
      <c r="C67" s="173" t="s">
        <v>66</v>
      </c>
      <c r="D67" s="173"/>
      <c r="E67" s="173"/>
      <c r="F67" s="65">
        <v>4016</v>
      </c>
      <c r="G67" s="66">
        <v>246669</v>
      </c>
      <c r="H67" s="67">
        <v>1710</v>
      </c>
      <c r="I67" s="66">
        <v>126563</v>
      </c>
      <c r="J67" s="67">
        <v>1549</v>
      </c>
      <c r="K67" s="67">
        <v>161</v>
      </c>
      <c r="L67" s="67">
        <v>2306</v>
      </c>
      <c r="M67">
        <f t="shared" si="10"/>
        <v>42.579681274900402</v>
      </c>
      <c r="N67">
        <f t="shared" si="10"/>
        <v>51.308838970442174</v>
      </c>
      <c r="O67" s="55">
        <f t="shared" si="11"/>
        <v>2306</v>
      </c>
      <c r="P67" s="55">
        <f t="shared" si="12"/>
        <v>120106</v>
      </c>
      <c r="Q67">
        <f t="shared" si="13"/>
        <v>57.420318725099605</v>
      </c>
      <c r="R67">
        <f t="shared" si="14"/>
        <v>48.691161029557826</v>
      </c>
    </row>
    <row r="68" spans="3:18">
      <c r="C68" s="173" t="s">
        <v>67</v>
      </c>
      <c r="D68" s="173"/>
      <c r="E68" s="173"/>
      <c r="O68" s="55"/>
      <c r="P68" s="55"/>
    </row>
    <row r="69" spans="3:18">
      <c r="C69" s="173" t="s">
        <v>66</v>
      </c>
      <c r="D69" s="173"/>
      <c r="E69" s="173"/>
      <c r="F69" s="65">
        <v>9573</v>
      </c>
      <c r="G69" s="66">
        <v>793418</v>
      </c>
      <c r="H69" s="67">
        <v>3664</v>
      </c>
      <c r="I69" s="66">
        <v>373870</v>
      </c>
      <c r="J69" s="67">
        <v>3210</v>
      </c>
      <c r="K69" s="67">
        <v>454</v>
      </c>
      <c r="L69" s="67">
        <v>5909</v>
      </c>
      <c r="M69">
        <f t="shared" si="10"/>
        <v>38.274313172464225</v>
      </c>
      <c r="N69">
        <f t="shared" si="10"/>
        <v>47.121441661268079</v>
      </c>
      <c r="O69" s="55">
        <f t="shared" si="11"/>
        <v>5909</v>
      </c>
      <c r="P69" s="55">
        <f t="shared" si="12"/>
        <v>419548</v>
      </c>
      <c r="Q69">
        <f t="shared" si="13"/>
        <v>61.725686827535775</v>
      </c>
      <c r="R69">
        <f t="shared" si="14"/>
        <v>52.878558338731921</v>
      </c>
    </row>
    <row r="70" spans="3:18">
      <c r="C70" s="62"/>
      <c r="D70" s="173" t="s">
        <v>10</v>
      </c>
      <c r="E70" s="173"/>
      <c r="F70" s="65">
        <v>95632</v>
      </c>
      <c r="G70" s="66">
        <v>5677459</v>
      </c>
      <c r="H70" s="67">
        <v>34954</v>
      </c>
      <c r="I70" s="66">
        <v>2630852</v>
      </c>
      <c r="J70" s="67">
        <v>30502</v>
      </c>
      <c r="K70" s="67">
        <v>4452</v>
      </c>
      <c r="L70" s="67">
        <v>60678</v>
      </c>
      <c r="M70">
        <f>H70/F70*100</f>
        <v>36.550527020244274</v>
      </c>
      <c r="N70">
        <f>I70/G70*100</f>
        <v>46.338546874578931</v>
      </c>
      <c r="O70" s="55">
        <f t="shared" si="11"/>
        <v>60678</v>
      </c>
      <c r="P70" s="55">
        <f t="shared" si="12"/>
        <v>3046607</v>
      </c>
      <c r="Q70">
        <f t="shared" si="13"/>
        <v>63.449472979755726</v>
      </c>
      <c r="R70">
        <f t="shared" si="14"/>
        <v>53.661453125421076</v>
      </c>
    </row>
  </sheetData>
  <mergeCells count="43">
    <mergeCell ref="F11:L11"/>
    <mergeCell ref="F12:L12"/>
    <mergeCell ref="A1:A9"/>
    <mergeCell ref="B1:E9"/>
    <mergeCell ref="F1:G6"/>
    <mergeCell ref="H1:L2"/>
    <mergeCell ref="H3:I6"/>
    <mergeCell ref="J3:K4"/>
    <mergeCell ref="L3:L6"/>
    <mergeCell ref="J5:J6"/>
    <mergeCell ref="C33:D33"/>
    <mergeCell ref="C34:D34"/>
    <mergeCell ref="M3:N6"/>
    <mergeCell ref="C51:E51"/>
    <mergeCell ref="C21:D21"/>
    <mergeCell ref="C22:D22"/>
    <mergeCell ref="F23:L23"/>
    <mergeCell ref="F24:L24"/>
    <mergeCell ref="J8:L8"/>
    <mergeCell ref="A10:L10"/>
    <mergeCell ref="D41:E41"/>
    <mergeCell ref="D47:E47"/>
    <mergeCell ref="C49:E49"/>
    <mergeCell ref="C50:E50"/>
    <mergeCell ref="K5:K6"/>
    <mergeCell ref="J7:L7"/>
    <mergeCell ref="C65:E65"/>
    <mergeCell ref="C52:E52"/>
    <mergeCell ref="C53:E53"/>
    <mergeCell ref="C54:E54"/>
    <mergeCell ref="C55:E55"/>
    <mergeCell ref="C56:E56"/>
    <mergeCell ref="C57:E57"/>
    <mergeCell ref="D58:E58"/>
    <mergeCell ref="C61:E61"/>
    <mergeCell ref="C62:E62"/>
    <mergeCell ref="C63:E63"/>
    <mergeCell ref="C64:E64"/>
    <mergeCell ref="D70:E70"/>
    <mergeCell ref="C66:E66"/>
    <mergeCell ref="C67:E67"/>
    <mergeCell ref="C68:E68"/>
    <mergeCell ref="C69:E69"/>
  </mergeCells>
  <phoneticPr fontId="15"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zoomScale="130" zoomScaleNormal="130" workbookViewId="0">
      <selection sqref="A1:H1"/>
    </sheetView>
  </sheetViews>
  <sheetFormatPr baseColWidth="10" defaultRowHeight="12.75"/>
  <cols>
    <col min="1" max="7" width="12" style="104"/>
    <col min="8" max="8" width="11.5" style="104" customWidth="1"/>
    <col min="9" max="16384" width="12" style="104"/>
  </cols>
  <sheetData>
    <row r="1" spans="1:8" ht="18.75">
      <c r="A1" s="194" t="s">
        <v>81</v>
      </c>
      <c r="B1" s="194"/>
      <c r="C1" s="194"/>
      <c r="D1" s="194"/>
      <c r="E1" s="194"/>
      <c r="F1" s="194"/>
      <c r="G1" s="194"/>
      <c r="H1" s="194"/>
    </row>
    <row r="2" spans="1:8">
      <c r="A2" s="105"/>
    </row>
    <row r="3" spans="1:8" ht="24" customHeight="1">
      <c r="A3" s="193" t="s">
        <v>82</v>
      </c>
      <c r="B3" s="193"/>
      <c r="C3" s="193"/>
      <c r="D3" s="193"/>
      <c r="E3" s="193"/>
      <c r="F3" s="193"/>
      <c r="G3" s="193"/>
      <c r="H3" s="193"/>
    </row>
    <row r="4" spans="1:8" ht="59.25" customHeight="1">
      <c r="A4" s="193" t="s">
        <v>83</v>
      </c>
      <c r="B4" s="193"/>
      <c r="C4" s="193"/>
      <c r="D4" s="193"/>
      <c r="E4" s="193"/>
      <c r="F4" s="193"/>
      <c r="G4" s="193"/>
      <c r="H4" s="193"/>
    </row>
    <row r="5" spans="1:8" ht="23.25" customHeight="1">
      <c r="A5" s="193" t="s">
        <v>84</v>
      </c>
      <c r="B5" s="193"/>
      <c r="C5" s="193"/>
      <c r="D5" s="193"/>
      <c r="E5" s="193"/>
      <c r="F5" s="193"/>
      <c r="G5" s="193"/>
      <c r="H5" s="193"/>
    </row>
    <row r="6" spans="1:8" ht="38.25" customHeight="1">
      <c r="A6" s="193" t="s">
        <v>85</v>
      </c>
      <c r="B6" s="193"/>
      <c r="C6" s="193"/>
      <c r="D6" s="193"/>
      <c r="E6" s="193"/>
      <c r="F6" s="193"/>
      <c r="G6" s="193"/>
      <c r="H6" s="193"/>
    </row>
    <row r="7" spans="1:8" ht="12.75" customHeight="1">
      <c r="A7" s="106"/>
      <c r="B7" s="106"/>
      <c r="C7" s="106"/>
      <c r="D7" s="106"/>
      <c r="E7" s="106"/>
      <c r="F7" s="106"/>
      <c r="G7" s="106"/>
      <c r="H7" s="106"/>
    </row>
    <row r="8" spans="1:8" ht="14.25">
      <c r="A8" s="195" t="s">
        <v>86</v>
      </c>
      <c r="B8" s="195"/>
      <c r="C8" s="195"/>
      <c r="D8" s="195"/>
      <c r="E8" s="195"/>
      <c r="F8" s="195"/>
      <c r="G8" s="195"/>
      <c r="H8" s="195"/>
    </row>
    <row r="9" spans="1:8">
      <c r="A9" s="107"/>
    </row>
    <row r="10" spans="1:8" ht="81.75" customHeight="1">
      <c r="A10" s="193" t="s">
        <v>87</v>
      </c>
      <c r="B10" s="193"/>
      <c r="C10" s="193"/>
      <c r="D10" s="193"/>
      <c r="E10" s="193"/>
      <c r="F10" s="193"/>
      <c r="G10" s="193"/>
      <c r="H10" s="193"/>
    </row>
    <row r="11" spans="1:8" ht="45.75" customHeight="1">
      <c r="A11" s="193" t="s">
        <v>88</v>
      </c>
      <c r="B11" s="193"/>
      <c r="C11" s="193"/>
      <c r="D11" s="193"/>
      <c r="E11" s="193"/>
      <c r="F11" s="193"/>
      <c r="G11" s="193"/>
      <c r="H11" s="193"/>
    </row>
    <row r="12" spans="1:8" ht="71.25" customHeight="1">
      <c r="A12" s="193" t="s">
        <v>89</v>
      </c>
      <c r="B12" s="193"/>
      <c r="C12" s="193"/>
      <c r="D12" s="193"/>
      <c r="E12" s="193"/>
      <c r="F12" s="193"/>
      <c r="G12" s="193"/>
      <c r="H12" s="193"/>
    </row>
    <row r="13" spans="1:8" ht="69.75" customHeight="1">
      <c r="A13" s="193" t="s">
        <v>90</v>
      </c>
      <c r="B13" s="193"/>
      <c r="C13" s="193"/>
      <c r="D13" s="193"/>
      <c r="E13" s="193"/>
      <c r="F13" s="193"/>
      <c r="G13" s="193"/>
      <c r="H13" s="193"/>
    </row>
  </sheetData>
  <mergeCells count="10">
    <mergeCell ref="A10:H10"/>
    <mergeCell ref="A11:H11"/>
    <mergeCell ref="A12:H12"/>
    <mergeCell ref="A13:H13"/>
    <mergeCell ref="A1:H1"/>
    <mergeCell ref="A3:H3"/>
    <mergeCell ref="A4:H4"/>
    <mergeCell ref="A5:H5"/>
    <mergeCell ref="A6:H6"/>
    <mergeCell ref="A8:H8"/>
  </mergeCells>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abSelected="1" zoomScale="140" zoomScaleNormal="140" workbookViewId="0">
      <selection sqref="A1:I1"/>
    </sheetView>
  </sheetViews>
  <sheetFormatPr baseColWidth="10" defaultColWidth="12" defaultRowHeight="12.75"/>
  <cols>
    <col min="1" max="1" width="1" style="18" customWidth="1"/>
    <col min="2" max="2" width="9.5" style="18" customWidth="1"/>
    <col min="3" max="3" width="2.5" style="18" customWidth="1"/>
    <col min="4" max="4" width="7.83203125" style="18" customWidth="1"/>
    <col min="5" max="5" width="9" style="18" customWidth="1"/>
    <col min="6" max="6" width="8.6640625" style="18" customWidth="1"/>
    <col min="7" max="7" width="7.83203125" style="18" customWidth="1"/>
    <col min="8" max="8" width="12" style="18"/>
    <col min="9" max="9" width="13.1640625" style="18" customWidth="1"/>
    <col min="10" max="16384" width="12" style="18"/>
  </cols>
  <sheetData>
    <row r="1" spans="1:9" ht="13.5" customHeight="1">
      <c r="A1" s="225" t="s">
        <v>78</v>
      </c>
      <c r="B1" s="225"/>
      <c r="C1" s="225"/>
      <c r="D1" s="225"/>
      <c r="E1" s="225"/>
      <c r="F1" s="225"/>
      <c r="G1" s="225"/>
      <c r="H1" s="225"/>
      <c r="I1" s="225"/>
    </row>
    <row r="2" spans="1:9" ht="13.5" customHeight="1">
      <c r="A2" s="225" t="s">
        <v>70</v>
      </c>
      <c r="B2" s="225"/>
      <c r="C2" s="225"/>
      <c r="D2" s="225"/>
      <c r="E2" s="225"/>
      <c r="F2" s="225"/>
      <c r="G2" s="225"/>
      <c r="H2" s="225"/>
      <c r="I2" s="225"/>
    </row>
    <row r="3" spans="1:9" ht="13.5" customHeight="1">
      <c r="A3" s="225" t="s">
        <v>71</v>
      </c>
      <c r="B3" s="225"/>
      <c r="C3" s="225"/>
      <c r="D3" s="225"/>
      <c r="E3" s="225"/>
      <c r="F3" s="225"/>
      <c r="G3" s="225"/>
      <c r="H3" s="225"/>
      <c r="I3" s="225"/>
    </row>
    <row r="4" spans="1:9" ht="12.75" customHeight="1">
      <c r="A4" s="226" t="s">
        <v>98</v>
      </c>
      <c r="B4" s="226"/>
      <c r="C4" s="226"/>
      <c r="D4" s="226"/>
      <c r="E4" s="226"/>
      <c r="F4" s="226"/>
      <c r="G4" s="226"/>
      <c r="H4" s="226"/>
      <c r="I4" s="226"/>
    </row>
    <row r="5" spans="1:9" ht="3.75" customHeight="1">
      <c r="A5" s="226"/>
      <c r="B5" s="226"/>
      <c r="C5" s="226"/>
      <c r="D5" s="226"/>
      <c r="E5" s="226"/>
      <c r="F5" s="226"/>
      <c r="G5" s="226"/>
      <c r="H5" s="226"/>
      <c r="I5" s="226"/>
    </row>
    <row r="6" spans="1:9">
      <c r="A6" s="227" t="s">
        <v>17</v>
      </c>
      <c r="B6" s="227"/>
      <c r="C6" s="227"/>
      <c r="D6" s="227"/>
      <c r="E6" s="227"/>
      <c r="F6" s="227"/>
      <c r="G6" s="227"/>
      <c r="H6" s="227"/>
      <c r="I6" s="227"/>
    </row>
    <row r="7" spans="1:9" ht="3.75" customHeight="1">
      <c r="A7" s="214"/>
      <c r="B7" s="214"/>
      <c r="C7" s="214"/>
      <c r="D7" s="214"/>
      <c r="E7" s="214"/>
      <c r="F7" s="214"/>
      <c r="G7" s="214"/>
      <c r="H7" s="214"/>
      <c r="I7" s="214"/>
    </row>
    <row r="8" spans="1:9" ht="12" customHeight="1">
      <c r="A8" s="215" t="s">
        <v>7</v>
      </c>
      <c r="B8" s="216"/>
      <c r="C8" s="217"/>
      <c r="D8" s="210" t="s">
        <v>99</v>
      </c>
      <c r="E8" s="210"/>
      <c r="F8" s="211" t="s">
        <v>1</v>
      </c>
      <c r="G8" s="211"/>
      <c r="H8" s="211"/>
      <c r="I8" s="211"/>
    </row>
    <row r="9" spans="1:9" ht="12" customHeight="1">
      <c r="A9" s="218"/>
      <c r="B9" s="219"/>
      <c r="C9" s="220"/>
      <c r="D9" s="210"/>
      <c r="E9" s="210"/>
      <c r="F9" s="199" t="s">
        <v>2</v>
      </c>
      <c r="G9" s="199"/>
      <c r="H9" s="212" t="s">
        <v>20</v>
      </c>
      <c r="I9" s="213"/>
    </row>
    <row r="10" spans="1:9" ht="12" customHeight="1">
      <c r="A10" s="221" t="s">
        <v>94</v>
      </c>
      <c r="B10" s="222"/>
      <c r="C10" s="223"/>
      <c r="D10" s="210"/>
      <c r="E10" s="210"/>
      <c r="F10" s="167" t="s">
        <v>3</v>
      </c>
      <c r="G10" s="167" t="s">
        <v>4</v>
      </c>
      <c r="H10" s="167" t="s">
        <v>3</v>
      </c>
      <c r="I10" s="167" t="s">
        <v>4</v>
      </c>
    </row>
    <row r="11" spans="1:9" ht="23.25" customHeight="1">
      <c r="A11" s="196"/>
      <c r="B11" s="197"/>
      <c r="C11" s="198"/>
      <c r="D11" s="167" t="s">
        <v>6</v>
      </c>
      <c r="E11" s="169" t="s">
        <v>69</v>
      </c>
      <c r="F11" s="212" t="s">
        <v>5</v>
      </c>
      <c r="G11" s="224"/>
      <c r="H11" s="224"/>
      <c r="I11" s="213"/>
    </row>
    <row r="12" spans="1:9" ht="2.25" customHeight="1">
      <c r="A12" s="2"/>
      <c r="B12" s="3"/>
      <c r="C12" s="3"/>
      <c r="D12" s="3"/>
      <c r="E12" s="3"/>
      <c r="F12" s="3"/>
      <c r="G12" s="3"/>
      <c r="H12" s="3"/>
      <c r="I12" s="4"/>
    </row>
    <row r="13" spans="1:9" ht="12" customHeight="1">
      <c r="A13" s="91" t="s">
        <v>8</v>
      </c>
      <c r="B13" s="127"/>
      <c r="C13" s="127"/>
      <c r="D13" s="127"/>
      <c r="E13" s="127"/>
      <c r="F13" s="127"/>
      <c r="G13" s="127"/>
      <c r="H13" s="127"/>
      <c r="I13" s="128"/>
    </row>
    <row r="14" spans="1:9" ht="2.25" customHeight="1">
      <c r="A14" s="2"/>
      <c r="B14" s="129"/>
      <c r="C14" s="129"/>
      <c r="D14" s="129"/>
      <c r="E14" s="129"/>
      <c r="F14" s="129"/>
      <c r="G14" s="129"/>
      <c r="H14" s="129"/>
      <c r="I14" s="130"/>
    </row>
    <row r="15" spans="1:9" ht="10.5" customHeight="1">
      <c r="A15" s="2"/>
      <c r="B15" s="131" t="s">
        <v>18</v>
      </c>
      <c r="C15" s="132"/>
      <c r="D15" s="133">
        <v>9798</v>
      </c>
      <c r="E15" s="134">
        <v>18.992999999999999</v>
      </c>
      <c r="F15" s="142">
        <v>18.100000000000001</v>
      </c>
      <c r="G15" s="142">
        <v>19.600000000000001</v>
      </c>
      <c r="H15" s="143">
        <v>81.900000000000006</v>
      </c>
      <c r="I15" s="144">
        <v>80.400000000000006</v>
      </c>
    </row>
    <row r="16" spans="1:9" ht="10.5" customHeight="1">
      <c r="A16" s="2"/>
      <c r="B16" s="131" t="s">
        <v>16</v>
      </c>
      <c r="C16" s="132"/>
      <c r="D16" s="133">
        <v>23223</v>
      </c>
      <c r="E16" s="134">
        <v>167.05099999999999</v>
      </c>
      <c r="F16" s="142">
        <v>28.9</v>
      </c>
      <c r="G16" s="142">
        <v>29</v>
      </c>
      <c r="H16" s="143">
        <v>71.099999999999994</v>
      </c>
      <c r="I16" s="144">
        <v>71</v>
      </c>
    </row>
    <row r="17" spans="1:9" ht="10.5" customHeight="1">
      <c r="A17" s="2"/>
      <c r="B17" s="131" t="s">
        <v>15</v>
      </c>
      <c r="C17" s="132"/>
      <c r="D17" s="133">
        <v>23583</v>
      </c>
      <c r="E17" s="134">
        <v>349.959</v>
      </c>
      <c r="F17" s="142">
        <v>33.799999999999997</v>
      </c>
      <c r="G17" s="142">
        <v>34.1</v>
      </c>
      <c r="H17" s="143">
        <v>66.2</v>
      </c>
      <c r="I17" s="144">
        <v>65.900000000000006</v>
      </c>
    </row>
    <row r="18" spans="1:9" ht="10.5" customHeight="1">
      <c r="A18" s="2"/>
      <c r="B18" s="131" t="s">
        <v>19</v>
      </c>
      <c r="C18" s="132"/>
      <c r="D18" s="133">
        <v>26270</v>
      </c>
      <c r="E18" s="134">
        <v>869.27</v>
      </c>
      <c r="F18" s="142">
        <v>38.5</v>
      </c>
      <c r="G18" s="142">
        <v>39.1</v>
      </c>
      <c r="H18" s="143">
        <v>61.5</v>
      </c>
      <c r="I18" s="144">
        <v>60.9</v>
      </c>
    </row>
    <row r="19" spans="1:9" ht="10.5" customHeight="1">
      <c r="A19" s="2"/>
      <c r="B19" s="131" t="s">
        <v>74</v>
      </c>
      <c r="C19" s="132"/>
      <c r="D19" s="133">
        <v>16590</v>
      </c>
      <c r="E19" s="134">
        <v>1163.5550000000001</v>
      </c>
      <c r="F19" s="142">
        <v>45.9</v>
      </c>
      <c r="G19" s="142">
        <v>46.4</v>
      </c>
      <c r="H19" s="143">
        <v>54.1</v>
      </c>
      <c r="I19" s="144">
        <v>53.6</v>
      </c>
    </row>
    <row r="20" spans="1:9" ht="10.5" customHeight="1">
      <c r="A20" s="2"/>
      <c r="B20" s="131" t="s">
        <v>9</v>
      </c>
      <c r="C20" s="132"/>
      <c r="D20" s="133">
        <v>10231</v>
      </c>
      <c r="E20" s="134">
        <v>1978.96</v>
      </c>
      <c r="F20" s="142">
        <v>58.9</v>
      </c>
      <c r="G20" s="142">
        <v>61.9</v>
      </c>
      <c r="H20" s="143">
        <v>41.1</v>
      </c>
      <c r="I20" s="144">
        <v>38.1</v>
      </c>
    </row>
    <row r="21" spans="1:9" ht="11.25" customHeight="1">
      <c r="A21" s="2"/>
      <c r="B21" s="135" t="s">
        <v>10</v>
      </c>
      <c r="C21" s="135"/>
      <c r="D21" s="136">
        <v>109695</v>
      </c>
      <c r="E21" s="137">
        <v>4547.7870000000003</v>
      </c>
      <c r="F21" s="148">
        <v>36.700000000000003</v>
      </c>
      <c r="G21" s="148">
        <v>50</v>
      </c>
      <c r="H21" s="149">
        <v>63.3</v>
      </c>
      <c r="I21" s="150">
        <v>50</v>
      </c>
    </row>
    <row r="22" spans="1:9" ht="2.25" customHeight="1">
      <c r="A22" s="2"/>
      <c r="B22" s="3"/>
      <c r="C22" s="3"/>
      <c r="D22" s="3"/>
      <c r="E22" s="3"/>
      <c r="F22" s="3"/>
      <c r="G22" s="3"/>
      <c r="H22" s="3"/>
      <c r="I22" s="4"/>
    </row>
    <row r="23" spans="1:9" ht="12" customHeight="1">
      <c r="A23" s="91" t="s">
        <v>11</v>
      </c>
      <c r="B23" s="91"/>
      <c r="C23" s="91"/>
      <c r="D23" s="91"/>
      <c r="E23" s="91"/>
      <c r="F23" s="91"/>
      <c r="G23" s="91"/>
      <c r="H23" s="91"/>
      <c r="I23" s="92"/>
    </row>
    <row r="24" spans="1:9" ht="10.5" customHeight="1">
      <c r="A24" s="2"/>
      <c r="B24" s="131" t="s">
        <v>18</v>
      </c>
      <c r="C24" s="132"/>
      <c r="D24" s="133">
        <v>3306</v>
      </c>
      <c r="E24" s="134">
        <v>6.23</v>
      </c>
      <c r="F24" s="142">
        <v>19.2</v>
      </c>
      <c r="G24" s="142">
        <v>19.100000000000001</v>
      </c>
      <c r="H24" s="143">
        <v>80.8</v>
      </c>
      <c r="I24" s="144">
        <v>80.900000000000006</v>
      </c>
    </row>
    <row r="25" spans="1:9" ht="10.5" customHeight="1">
      <c r="A25" s="2"/>
      <c r="B25" s="131" t="s">
        <v>16</v>
      </c>
      <c r="C25" s="132"/>
      <c r="D25" s="133">
        <v>4094</v>
      </c>
      <c r="E25" s="134">
        <v>30.058</v>
      </c>
      <c r="F25" s="142">
        <v>25.3</v>
      </c>
      <c r="G25" s="142">
        <v>25.6</v>
      </c>
      <c r="H25" s="143">
        <v>74.7</v>
      </c>
      <c r="I25" s="144">
        <v>74.400000000000006</v>
      </c>
    </row>
    <row r="26" spans="1:9" ht="10.5" customHeight="1">
      <c r="A26" s="2"/>
      <c r="B26" s="131" t="s">
        <v>15</v>
      </c>
      <c r="C26" s="132"/>
      <c r="D26" s="133">
        <v>6614</v>
      </c>
      <c r="E26" s="134">
        <v>101.78700000000001</v>
      </c>
      <c r="F26" s="142">
        <v>30.3</v>
      </c>
      <c r="G26" s="142">
        <v>30.6</v>
      </c>
      <c r="H26" s="143">
        <v>69.7</v>
      </c>
      <c r="I26" s="144">
        <v>69.400000000000006</v>
      </c>
    </row>
    <row r="27" spans="1:9" ht="10.5" customHeight="1">
      <c r="A27" s="2"/>
      <c r="B27" s="131" t="s">
        <v>19</v>
      </c>
      <c r="C27" s="132"/>
      <c r="D27" s="133">
        <v>14020</v>
      </c>
      <c r="E27" s="134">
        <v>484.80099999999999</v>
      </c>
      <c r="F27" s="142">
        <v>38.200000000000003</v>
      </c>
      <c r="G27" s="142">
        <v>38.9</v>
      </c>
      <c r="H27" s="143">
        <v>61.8</v>
      </c>
      <c r="I27" s="144">
        <v>61.1</v>
      </c>
    </row>
    <row r="28" spans="1:9" ht="10.5" customHeight="1">
      <c r="A28" s="2"/>
      <c r="B28" s="131" t="s">
        <v>74</v>
      </c>
      <c r="C28" s="132"/>
      <c r="D28" s="133">
        <v>12465</v>
      </c>
      <c r="E28" s="134">
        <v>883.48900000000003</v>
      </c>
      <c r="F28" s="142">
        <v>46.5</v>
      </c>
      <c r="G28" s="142">
        <v>47</v>
      </c>
      <c r="H28" s="143">
        <v>53.5</v>
      </c>
      <c r="I28" s="144">
        <v>53</v>
      </c>
    </row>
    <row r="29" spans="1:9" ht="10.5" customHeight="1">
      <c r="A29" s="2"/>
      <c r="B29" s="131" t="s">
        <v>9</v>
      </c>
      <c r="C29" s="132"/>
      <c r="D29" s="133">
        <v>8640</v>
      </c>
      <c r="E29" s="134">
        <v>1672.97</v>
      </c>
      <c r="F29" s="142">
        <v>59.4</v>
      </c>
      <c r="G29" s="142">
        <v>62</v>
      </c>
      <c r="H29" s="143">
        <v>40.6</v>
      </c>
      <c r="I29" s="144">
        <v>38</v>
      </c>
    </row>
    <row r="30" spans="1:9" ht="11.25" customHeight="1">
      <c r="A30" s="2"/>
      <c r="B30" s="168" t="s">
        <v>12</v>
      </c>
      <c r="C30" s="168"/>
      <c r="D30" s="136">
        <v>49139</v>
      </c>
      <c r="E30" s="137">
        <v>3179.3270000000002</v>
      </c>
      <c r="F30" s="148">
        <v>40.6</v>
      </c>
      <c r="G30" s="148">
        <v>52.9</v>
      </c>
      <c r="H30" s="149">
        <v>59.4</v>
      </c>
      <c r="I30" s="150">
        <v>47.1</v>
      </c>
    </row>
    <row r="31" spans="1:9" ht="2.25" customHeight="1">
      <c r="A31" s="5"/>
      <c r="B31" s="170"/>
      <c r="C31" s="170"/>
      <c r="D31" s="7"/>
      <c r="E31" s="7"/>
      <c r="F31" s="8"/>
      <c r="G31" s="8"/>
      <c r="H31" s="8"/>
      <c r="I31" s="9"/>
    </row>
    <row r="32" spans="1:9" ht="3.75" customHeight="1">
      <c r="A32" s="37"/>
      <c r="I32" s="10"/>
    </row>
    <row r="33" spans="1:16" ht="12.75" customHeight="1">
      <c r="A33" s="203" t="s">
        <v>13</v>
      </c>
      <c r="B33" s="203"/>
      <c r="C33" s="203"/>
      <c r="D33" s="203"/>
      <c r="E33" s="203"/>
      <c r="F33" s="203"/>
      <c r="G33" s="203"/>
      <c r="H33" s="203"/>
      <c r="I33" s="203"/>
    </row>
    <row r="34" spans="1:16" ht="2.25" customHeight="1">
      <c r="A34" s="7"/>
      <c r="B34" s="7"/>
      <c r="C34" s="7"/>
      <c r="D34" s="7"/>
      <c r="E34" s="7"/>
      <c r="F34" s="7"/>
      <c r="G34" s="7"/>
      <c r="H34" s="7"/>
      <c r="I34" s="7"/>
    </row>
    <row r="35" spans="1:16">
      <c r="A35" s="204" t="s">
        <v>77</v>
      </c>
      <c r="B35" s="205"/>
      <c r="C35" s="206"/>
      <c r="D35" s="210" t="s">
        <v>99</v>
      </c>
      <c r="E35" s="210"/>
      <c r="F35" s="211" t="s">
        <v>1</v>
      </c>
      <c r="G35" s="211"/>
      <c r="H35" s="211"/>
      <c r="I35" s="211"/>
    </row>
    <row r="36" spans="1:16">
      <c r="A36" s="207"/>
      <c r="B36" s="208"/>
      <c r="C36" s="209"/>
      <c r="D36" s="210"/>
      <c r="E36" s="210"/>
      <c r="F36" s="199" t="s">
        <v>2</v>
      </c>
      <c r="G36" s="199"/>
      <c r="H36" s="212" t="s">
        <v>20</v>
      </c>
      <c r="I36" s="213"/>
    </row>
    <row r="37" spans="1:16">
      <c r="A37" s="207"/>
      <c r="B37" s="208"/>
      <c r="C37" s="209"/>
      <c r="D37" s="210"/>
      <c r="E37" s="210"/>
      <c r="F37" s="167" t="s">
        <v>3</v>
      </c>
      <c r="G37" s="167" t="s">
        <v>4</v>
      </c>
      <c r="H37" s="167" t="s">
        <v>3</v>
      </c>
      <c r="I37" s="167" t="s">
        <v>4</v>
      </c>
      <c r="N37" s="37"/>
      <c r="P37" s="10"/>
    </row>
    <row r="38" spans="1:16" ht="23.25" customHeight="1">
      <c r="A38" s="196" t="s">
        <v>76</v>
      </c>
      <c r="B38" s="197"/>
      <c r="C38" s="198"/>
      <c r="D38" s="167" t="s">
        <v>6</v>
      </c>
      <c r="E38" s="169" t="s">
        <v>69</v>
      </c>
      <c r="F38" s="199" t="s">
        <v>5</v>
      </c>
      <c r="G38" s="199"/>
      <c r="H38" s="199"/>
      <c r="I38" s="199"/>
    </row>
    <row r="39" spans="1:16" ht="2.25" customHeight="1">
      <c r="A39" s="2"/>
      <c r="B39" s="3"/>
      <c r="C39" s="3"/>
      <c r="D39" s="3"/>
      <c r="E39" s="3"/>
      <c r="F39" s="3"/>
      <c r="G39" s="3"/>
      <c r="H39" s="3"/>
      <c r="I39" s="4"/>
    </row>
    <row r="40" spans="1:16" ht="12" customHeight="1">
      <c r="A40" s="200" t="s">
        <v>8</v>
      </c>
      <c r="B40" s="201"/>
      <c r="C40" s="201"/>
      <c r="D40" s="201"/>
      <c r="E40" s="201"/>
      <c r="F40" s="201"/>
      <c r="G40" s="201"/>
      <c r="H40" s="201"/>
      <c r="I40" s="202"/>
    </row>
    <row r="41" spans="1:16" ht="2.25" customHeight="1">
      <c r="A41" s="139"/>
      <c r="B41" s="129"/>
      <c r="C41" s="129"/>
      <c r="D41" s="129"/>
      <c r="E41" s="129"/>
      <c r="F41" s="129"/>
      <c r="G41" s="129"/>
      <c r="H41" s="129"/>
      <c r="I41" s="130"/>
    </row>
    <row r="42" spans="1:16" ht="10.5" customHeight="1">
      <c r="A42" s="139"/>
      <c r="B42" s="131" t="s">
        <v>96</v>
      </c>
      <c r="C42" s="132"/>
      <c r="D42" s="140">
        <v>45100</v>
      </c>
      <c r="E42" s="141">
        <v>2111.3000000000002</v>
      </c>
      <c r="F42" s="142">
        <v>33.299999999999997</v>
      </c>
      <c r="G42" s="142">
        <v>46</v>
      </c>
      <c r="H42" s="143">
        <v>66.7</v>
      </c>
      <c r="I42" s="144">
        <v>54</v>
      </c>
    </row>
    <row r="43" spans="1:16" ht="10.5" customHeight="1">
      <c r="A43" s="139"/>
      <c r="B43" s="131" t="s">
        <v>97</v>
      </c>
      <c r="C43" s="132"/>
      <c r="D43" s="140">
        <v>36000</v>
      </c>
      <c r="E43" s="141">
        <v>1480.1</v>
      </c>
      <c r="F43" s="142">
        <v>37.6</v>
      </c>
      <c r="G43" s="142">
        <v>51.7</v>
      </c>
      <c r="H43" s="143">
        <v>62.3</v>
      </c>
      <c r="I43" s="144">
        <v>48.3</v>
      </c>
    </row>
    <row r="44" spans="1:16" ht="10.5" customHeight="1">
      <c r="A44" s="139"/>
      <c r="B44" s="131" t="s">
        <v>14</v>
      </c>
      <c r="C44" s="132"/>
      <c r="D44" s="140">
        <v>26300</v>
      </c>
      <c r="E44" s="141">
        <v>885.1</v>
      </c>
      <c r="F44" s="142">
        <v>35.1</v>
      </c>
      <c r="G44" s="142">
        <v>51.6</v>
      </c>
      <c r="H44" s="143">
        <v>64.7</v>
      </c>
      <c r="I44" s="144">
        <v>48.4</v>
      </c>
    </row>
    <row r="45" spans="1:16" ht="11.25" customHeight="1">
      <c r="A45" s="139"/>
      <c r="B45" s="145" t="s">
        <v>10</v>
      </c>
      <c r="C45" s="135"/>
      <c r="D45" s="146">
        <v>107500</v>
      </c>
      <c r="E45" s="147">
        <v>4476.5</v>
      </c>
      <c r="F45" s="148">
        <v>35.200000000000003</v>
      </c>
      <c r="G45" s="148">
        <v>49</v>
      </c>
      <c r="H45" s="149">
        <v>64.7</v>
      </c>
      <c r="I45" s="150">
        <v>51</v>
      </c>
    </row>
    <row r="46" spans="1:16" ht="2.25" customHeight="1">
      <c r="A46" s="139"/>
      <c r="B46" s="131"/>
      <c r="C46" s="129"/>
      <c r="D46" s="129"/>
      <c r="E46" s="129"/>
      <c r="F46" s="129"/>
      <c r="G46" s="129"/>
      <c r="H46" s="151"/>
      <c r="I46" s="152"/>
    </row>
    <row r="47" spans="1:16" ht="12" customHeight="1">
      <c r="A47" s="200" t="s">
        <v>11</v>
      </c>
      <c r="B47" s="201"/>
      <c r="C47" s="201"/>
      <c r="D47" s="201"/>
      <c r="E47" s="201"/>
      <c r="F47" s="201"/>
      <c r="G47" s="201"/>
      <c r="H47" s="201"/>
      <c r="I47" s="202"/>
    </row>
    <row r="48" spans="1:16" ht="2.25" customHeight="1">
      <c r="A48" s="139"/>
      <c r="B48" s="131"/>
      <c r="C48" s="129"/>
      <c r="D48" s="129"/>
      <c r="E48" s="129"/>
      <c r="F48" s="129"/>
      <c r="G48" s="129"/>
      <c r="H48" s="151"/>
      <c r="I48" s="152"/>
    </row>
    <row r="49" spans="1:9" ht="10.5" customHeight="1">
      <c r="A49" s="139"/>
      <c r="B49" s="131" t="s">
        <v>96</v>
      </c>
      <c r="C49" s="132"/>
      <c r="D49" s="140">
        <v>21900</v>
      </c>
      <c r="E49" s="141">
        <v>1540.5</v>
      </c>
      <c r="F49" s="142">
        <v>37.6</v>
      </c>
      <c r="G49" s="142">
        <v>48.9</v>
      </c>
      <c r="H49" s="143">
        <v>62.4</v>
      </c>
      <c r="I49" s="144">
        <v>51.1</v>
      </c>
    </row>
    <row r="50" spans="1:9" ht="10.5" customHeight="1">
      <c r="A50" s="139"/>
      <c r="B50" s="131" t="s">
        <v>97</v>
      </c>
      <c r="C50" s="132"/>
      <c r="D50" s="140">
        <v>17600</v>
      </c>
      <c r="E50" s="141">
        <v>1081.0999999999999</v>
      </c>
      <c r="F50" s="142">
        <v>41.3</v>
      </c>
      <c r="G50" s="142">
        <v>54</v>
      </c>
      <c r="H50" s="143">
        <v>58.6</v>
      </c>
      <c r="I50" s="144">
        <v>46</v>
      </c>
    </row>
    <row r="51" spans="1:9" ht="10.5" customHeight="1">
      <c r="A51" s="139"/>
      <c r="B51" s="131" t="s">
        <v>14</v>
      </c>
      <c r="C51" s="132"/>
      <c r="D51" s="140">
        <v>9900</v>
      </c>
      <c r="E51" s="141">
        <v>583.9</v>
      </c>
      <c r="F51" s="142">
        <v>40.9</v>
      </c>
      <c r="G51" s="142">
        <v>55.3</v>
      </c>
      <c r="H51" s="143">
        <v>58.8</v>
      </c>
      <c r="I51" s="144">
        <v>44.7</v>
      </c>
    </row>
    <row r="52" spans="1:9" ht="11.25" customHeight="1">
      <c r="A52" s="139"/>
      <c r="B52" s="145" t="s">
        <v>12</v>
      </c>
      <c r="C52" s="168"/>
      <c r="D52" s="146">
        <v>49400</v>
      </c>
      <c r="E52" s="147">
        <v>3205.5</v>
      </c>
      <c r="F52" s="148">
        <v>39.6</v>
      </c>
      <c r="G52" s="148">
        <v>51.8</v>
      </c>
      <c r="H52" s="149">
        <v>60.3</v>
      </c>
      <c r="I52" s="150">
        <v>48.2</v>
      </c>
    </row>
    <row r="53" spans="1:9" ht="2.25" customHeight="1">
      <c r="A53" s="22"/>
      <c r="B53" s="23"/>
      <c r="C53" s="23"/>
      <c r="D53" s="23"/>
      <c r="E53" s="23"/>
      <c r="F53" s="23"/>
      <c r="G53" s="23"/>
      <c r="H53" s="23"/>
      <c r="I53" s="24"/>
    </row>
    <row r="54" spans="1:9" ht="10.5" customHeight="1">
      <c r="A54" s="37" t="s">
        <v>102</v>
      </c>
      <c r="B54" s="171"/>
      <c r="C54" s="171"/>
      <c r="D54" s="171"/>
      <c r="E54" s="171"/>
      <c r="F54" s="171"/>
      <c r="G54" s="171"/>
      <c r="H54" s="171"/>
      <c r="I54" s="10" t="s">
        <v>92</v>
      </c>
    </row>
  </sheetData>
  <mergeCells count="24">
    <mergeCell ref="A38:C38"/>
    <mergeCell ref="F38:I38"/>
    <mergeCell ref="A40:I40"/>
    <mergeCell ref="A47:I47"/>
    <mergeCell ref="A33:I33"/>
    <mergeCell ref="A35:C37"/>
    <mergeCell ref="D35:E37"/>
    <mergeCell ref="F35:I35"/>
    <mergeCell ref="F36:G36"/>
    <mergeCell ref="H36:I36"/>
    <mergeCell ref="A7:I7"/>
    <mergeCell ref="A8:C9"/>
    <mergeCell ref="D8:E10"/>
    <mergeCell ref="F8:I8"/>
    <mergeCell ref="F9:G9"/>
    <mergeCell ref="H9:I9"/>
    <mergeCell ref="A10:C11"/>
    <mergeCell ref="F11:I11"/>
    <mergeCell ref="A1:I1"/>
    <mergeCell ref="A2:I2"/>
    <mergeCell ref="A3:I3"/>
    <mergeCell ref="A4:I4"/>
    <mergeCell ref="A5:I5"/>
    <mergeCell ref="A6:I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140" zoomScaleNormal="140" workbookViewId="0">
      <selection sqref="A1:I1"/>
    </sheetView>
  </sheetViews>
  <sheetFormatPr baseColWidth="10" defaultRowHeight="12.75"/>
  <cols>
    <col min="1" max="1" width="0.83203125" customWidth="1"/>
    <col min="2" max="2" width="11.6640625" customWidth="1"/>
    <col min="3" max="3" width="4" customWidth="1"/>
    <col min="4" max="4" width="8.5" customWidth="1"/>
    <col min="5" max="5" width="8" customWidth="1"/>
    <col min="6" max="6" width="8.1640625" customWidth="1"/>
    <col min="7" max="7" width="5.83203125" customWidth="1"/>
    <col min="9" max="9" width="12.6640625" customWidth="1"/>
  </cols>
  <sheetData>
    <row r="1" spans="1:14">
      <c r="A1" s="227" t="s">
        <v>79</v>
      </c>
      <c r="B1" s="227"/>
      <c r="C1" s="227"/>
      <c r="D1" s="227"/>
      <c r="E1" s="227"/>
      <c r="F1" s="227"/>
      <c r="G1" s="227"/>
      <c r="H1" s="227"/>
      <c r="I1" s="227"/>
    </row>
    <row r="2" spans="1:14" ht="13.5" customHeight="1">
      <c r="A2" s="227" t="s">
        <v>58</v>
      </c>
      <c r="B2" s="227"/>
      <c r="C2" s="227"/>
      <c r="D2" s="227"/>
      <c r="E2" s="227"/>
      <c r="F2" s="227"/>
      <c r="G2" s="227"/>
      <c r="H2" s="227"/>
      <c r="I2" s="227"/>
    </row>
    <row r="3" spans="1:14" ht="12.75" customHeight="1">
      <c r="A3" s="227" t="s">
        <v>59</v>
      </c>
      <c r="B3" s="227"/>
      <c r="C3" s="227"/>
      <c r="D3" s="227"/>
      <c r="E3" s="227"/>
      <c r="F3" s="227"/>
      <c r="G3" s="227"/>
      <c r="H3" s="227"/>
      <c r="I3" s="227"/>
    </row>
    <row r="4" spans="1:14" ht="12" customHeight="1">
      <c r="A4" s="226" t="s">
        <v>95</v>
      </c>
      <c r="B4" s="226"/>
      <c r="C4" s="226"/>
      <c r="D4" s="226"/>
      <c r="E4" s="226"/>
      <c r="F4" s="226"/>
      <c r="G4" s="226"/>
      <c r="H4" s="226"/>
      <c r="I4" s="226"/>
    </row>
    <row r="5" spans="1:14" ht="6" customHeight="1">
      <c r="A5" s="226"/>
      <c r="B5" s="226"/>
      <c r="C5" s="226"/>
      <c r="D5" s="226"/>
      <c r="E5" s="226"/>
      <c r="F5" s="226"/>
      <c r="G5" s="226"/>
      <c r="H5" s="226"/>
      <c r="I5" s="226"/>
    </row>
    <row r="6" spans="1:14">
      <c r="A6" s="227" t="s">
        <v>72</v>
      </c>
      <c r="B6" s="227"/>
      <c r="C6" s="227"/>
      <c r="D6" s="227"/>
      <c r="E6" s="227"/>
      <c r="F6" s="227"/>
      <c r="G6" s="227"/>
      <c r="H6" s="227"/>
      <c r="I6" s="227"/>
    </row>
    <row r="7" spans="1:14" ht="2.25" customHeight="1">
      <c r="A7" s="241"/>
      <c r="B7" s="241"/>
      <c r="C7" s="241"/>
      <c r="D7" s="241"/>
      <c r="E7" s="241"/>
      <c r="F7" s="241"/>
      <c r="G7" s="241"/>
      <c r="H7" s="241"/>
      <c r="I7" s="241"/>
    </row>
    <row r="8" spans="1:14" ht="12" customHeight="1">
      <c r="A8" s="242" t="s">
        <v>100</v>
      </c>
      <c r="B8" s="243"/>
      <c r="C8" s="244"/>
      <c r="D8" s="210" t="s">
        <v>99</v>
      </c>
      <c r="E8" s="210"/>
      <c r="F8" s="211" t="s">
        <v>1</v>
      </c>
      <c r="G8" s="211"/>
      <c r="H8" s="211"/>
      <c r="I8" s="211"/>
    </row>
    <row r="9" spans="1:14" ht="12.75" customHeight="1">
      <c r="A9" s="245"/>
      <c r="B9" s="246"/>
      <c r="C9" s="247"/>
      <c r="D9" s="210"/>
      <c r="E9" s="210"/>
      <c r="F9" s="199" t="s">
        <v>2</v>
      </c>
      <c r="G9" s="199"/>
      <c r="H9" s="212" t="s">
        <v>20</v>
      </c>
      <c r="I9" s="213"/>
    </row>
    <row r="10" spans="1:14" ht="12.75" customHeight="1">
      <c r="A10" s="245"/>
      <c r="B10" s="246"/>
      <c r="C10" s="247"/>
      <c r="D10" s="210"/>
      <c r="E10" s="210"/>
      <c r="F10" s="167" t="s">
        <v>3</v>
      </c>
      <c r="G10" s="167" t="s">
        <v>4</v>
      </c>
      <c r="H10" s="167" t="s">
        <v>3</v>
      </c>
      <c r="I10" s="167" t="s">
        <v>4</v>
      </c>
    </row>
    <row r="11" spans="1:14" ht="23.25" customHeight="1">
      <c r="A11" s="248"/>
      <c r="B11" s="249"/>
      <c r="C11" s="250"/>
      <c r="D11" s="167" t="s">
        <v>6</v>
      </c>
      <c r="E11" s="169" t="s">
        <v>69</v>
      </c>
      <c r="F11" s="212" t="s">
        <v>5</v>
      </c>
      <c r="G11" s="224"/>
      <c r="H11" s="224"/>
      <c r="I11" s="213"/>
    </row>
    <row r="12" spans="1:14" ht="2.25" customHeight="1">
      <c r="A12" s="78"/>
      <c r="B12" s="79"/>
      <c r="C12" s="79"/>
      <c r="D12" s="77"/>
      <c r="E12" s="172"/>
      <c r="F12" s="77"/>
      <c r="G12" s="77"/>
      <c r="H12" s="77"/>
      <c r="I12" s="85"/>
    </row>
    <row r="13" spans="1:14" ht="12" customHeight="1">
      <c r="A13" s="237" t="s">
        <v>8</v>
      </c>
      <c r="B13" s="238"/>
      <c r="C13" s="238"/>
      <c r="D13" s="238"/>
      <c r="E13" s="238"/>
      <c r="F13" s="238"/>
      <c r="G13" s="238"/>
      <c r="H13" s="238"/>
      <c r="I13" s="239"/>
      <c r="K13" s="116"/>
    </row>
    <row r="14" spans="1:14" ht="10.5" customHeight="1">
      <c r="A14" s="153"/>
      <c r="B14" s="240" t="s">
        <v>60</v>
      </c>
      <c r="C14" s="240"/>
      <c r="D14" s="154">
        <v>38323</v>
      </c>
      <c r="E14" s="155">
        <v>1805.02</v>
      </c>
      <c r="F14" s="156">
        <v>35.1</v>
      </c>
      <c r="G14" s="156">
        <v>48.9</v>
      </c>
      <c r="H14" s="157">
        <v>64.900000000000006</v>
      </c>
      <c r="I14" s="158">
        <v>51.1</v>
      </c>
      <c r="M14" s="117"/>
      <c r="N14" s="117"/>
    </row>
    <row r="15" spans="1:14" ht="10.5" customHeight="1">
      <c r="A15" s="153"/>
      <c r="B15" s="232" t="s">
        <v>61</v>
      </c>
      <c r="C15" s="232"/>
      <c r="D15" s="154">
        <v>2350</v>
      </c>
      <c r="E15" s="155">
        <v>16.222999999999999</v>
      </c>
      <c r="F15" s="156">
        <v>24.1</v>
      </c>
      <c r="G15" s="156">
        <v>37.5</v>
      </c>
      <c r="H15" s="157">
        <v>75.900000000000006</v>
      </c>
      <c r="I15" s="158">
        <v>62.5</v>
      </c>
      <c r="M15" s="117"/>
      <c r="N15" s="117"/>
    </row>
    <row r="16" spans="1:14" ht="10.5" customHeight="1">
      <c r="A16" s="153"/>
      <c r="B16" s="232" t="s">
        <v>62</v>
      </c>
      <c r="C16" s="232"/>
      <c r="D16" s="154">
        <v>8542</v>
      </c>
      <c r="E16" s="155">
        <v>69.400999999999996</v>
      </c>
      <c r="F16" s="156">
        <v>23.3</v>
      </c>
      <c r="G16" s="156">
        <v>37.1</v>
      </c>
      <c r="H16" s="157">
        <v>76.7</v>
      </c>
      <c r="I16" s="158">
        <v>62.9</v>
      </c>
      <c r="M16" s="117"/>
      <c r="N16" s="117"/>
    </row>
    <row r="17" spans="1:14" ht="10.5" customHeight="1">
      <c r="A17" s="153"/>
      <c r="B17" s="232" t="s">
        <v>63</v>
      </c>
      <c r="C17" s="232"/>
      <c r="D17" s="154">
        <v>44971</v>
      </c>
      <c r="E17" s="155">
        <v>1724.6990000000001</v>
      </c>
      <c r="F17" s="156">
        <v>38.299999999999997</v>
      </c>
      <c r="G17" s="156">
        <v>48.5</v>
      </c>
      <c r="H17" s="157">
        <v>61.7</v>
      </c>
      <c r="I17" s="158">
        <v>51.5</v>
      </c>
      <c r="M17" s="117"/>
      <c r="N17" s="117"/>
    </row>
    <row r="18" spans="1:14" ht="10.5" customHeight="1">
      <c r="A18" s="153"/>
      <c r="B18" s="232" t="s">
        <v>64</v>
      </c>
      <c r="C18" s="232"/>
      <c r="D18" s="154">
        <v>4127</v>
      </c>
      <c r="E18" s="155">
        <v>248.76599999999999</v>
      </c>
      <c r="F18" s="156">
        <v>53.1</v>
      </c>
      <c r="G18" s="156">
        <v>63.9</v>
      </c>
      <c r="H18" s="157">
        <v>46.9</v>
      </c>
      <c r="I18" s="158">
        <v>36.1</v>
      </c>
      <c r="M18" s="117"/>
      <c r="N18" s="117"/>
    </row>
    <row r="19" spans="1:14" ht="10.5" customHeight="1">
      <c r="A19" s="153"/>
      <c r="B19" s="228" t="s">
        <v>65</v>
      </c>
      <c r="C19" s="228"/>
      <c r="D19" s="154">
        <v>1189</v>
      </c>
      <c r="E19" s="155">
        <v>49.823999999999998</v>
      </c>
      <c r="F19" s="156">
        <v>34.5</v>
      </c>
      <c r="G19" s="156">
        <v>46.7</v>
      </c>
      <c r="H19" s="157">
        <v>65.5</v>
      </c>
      <c r="I19" s="158">
        <v>53.3</v>
      </c>
      <c r="M19" s="117"/>
      <c r="N19" s="117"/>
    </row>
    <row r="20" spans="1:14" ht="10.5" customHeight="1">
      <c r="A20" s="153"/>
      <c r="B20" s="228" t="s">
        <v>66</v>
      </c>
      <c r="C20" s="228"/>
      <c r="D20" s="154">
        <v>1905</v>
      </c>
      <c r="E20" s="155">
        <v>105.66800000000001</v>
      </c>
      <c r="F20" s="156">
        <v>48.5</v>
      </c>
      <c r="G20" s="156">
        <v>59.7</v>
      </c>
      <c r="H20" s="157">
        <v>51.5</v>
      </c>
      <c r="I20" s="158">
        <v>40.299999999999997</v>
      </c>
      <c r="M20" s="117"/>
      <c r="N20" s="117"/>
    </row>
    <row r="21" spans="1:14" ht="10.5" customHeight="1">
      <c r="A21" s="153"/>
      <c r="B21" s="232" t="s">
        <v>67</v>
      </c>
      <c r="C21" s="232"/>
      <c r="D21" s="159"/>
      <c r="E21" s="155"/>
      <c r="F21" s="156"/>
      <c r="G21" s="156"/>
      <c r="H21" s="157"/>
      <c r="I21" s="158"/>
      <c r="M21" s="117"/>
      <c r="N21" s="117"/>
    </row>
    <row r="22" spans="1:14" ht="10.5" customHeight="1">
      <c r="A22" s="153"/>
      <c r="B22" s="228" t="s">
        <v>66</v>
      </c>
      <c r="C22" s="228"/>
      <c r="D22" s="154">
        <v>8288</v>
      </c>
      <c r="E22" s="155">
        <v>528.18600000000004</v>
      </c>
      <c r="F22" s="156">
        <v>42</v>
      </c>
      <c r="G22" s="156">
        <v>52.8</v>
      </c>
      <c r="H22" s="157">
        <v>58</v>
      </c>
      <c r="I22" s="158">
        <v>47.2</v>
      </c>
      <c r="M22" s="117"/>
      <c r="N22" s="117"/>
    </row>
    <row r="23" spans="1:14" ht="11.25" customHeight="1">
      <c r="A23" s="153"/>
      <c r="B23" s="233" t="s">
        <v>68</v>
      </c>
      <c r="C23" s="233"/>
      <c r="D23" s="146">
        <v>109695</v>
      </c>
      <c r="E23" s="147">
        <v>4547.7870000000003</v>
      </c>
      <c r="F23" s="160">
        <v>36.700000000000003</v>
      </c>
      <c r="G23" s="160">
        <v>50</v>
      </c>
      <c r="H23" s="161">
        <v>63.3</v>
      </c>
      <c r="I23" s="162">
        <v>50</v>
      </c>
      <c r="M23" s="117"/>
      <c r="N23" s="117"/>
    </row>
    <row r="24" spans="1:14" ht="2.25" customHeight="1">
      <c r="A24" s="118"/>
      <c r="B24" s="119"/>
      <c r="C24" s="119"/>
      <c r="D24" s="119"/>
      <c r="E24" s="119"/>
      <c r="F24" s="119"/>
      <c r="G24" s="119"/>
      <c r="H24" s="119"/>
      <c r="I24" s="120"/>
      <c r="M24" s="117"/>
      <c r="N24" s="117"/>
    </row>
    <row r="25" spans="1:14" ht="12" customHeight="1">
      <c r="A25" s="234" t="s">
        <v>11</v>
      </c>
      <c r="B25" s="235"/>
      <c r="C25" s="235"/>
      <c r="D25" s="235"/>
      <c r="E25" s="235"/>
      <c r="F25" s="235"/>
      <c r="G25" s="235"/>
      <c r="H25" s="235"/>
      <c r="I25" s="236"/>
      <c r="M25" s="117"/>
      <c r="N25" s="117"/>
    </row>
    <row r="26" spans="1:14" ht="10.5" customHeight="1">
      <c r="A26" s="153"/>
      <c r="B26" s="231" t="s">
        <v>60</v>
      </c>
      <c r="C26" s="231"/>
      <c r="D26" s="154">
        <v>12917</v>
      </c>
      <c r="E26" s="155">
        <v>1143.5219999999999</v>
      </c>
      <c r="F26" s="156">
        <v>37.700000000000003</v>
      </c>
      <c r="G26" s="156">
        <v>52.5</v>
      </c>
      <c r="H26" s="157">
        <v>62.3</v>
      </c>
      <c r="I26" s="158">
        <v>47.5</v>
      </c>
      <c r="M26" s="117"/>
      <c r="N26" s="117"/>
    </row>
    <row r="27" spans="1:14" ht="10.5" customHeight="1">
      <c r="A27" s="153"/>
      <c r="B27" s="232" t="s">
        <v>61</v>
      </c>
      <c r="C27" s="232"/>
      <c r="D27" s="154">
        <v>1819</v>
      </c>
      <c r="E27" s="155">
        <v>13.071</v>
      </c>
      <c r="F27" s="156">
        <v>25</v>
      </c>
      <c r="G27" s="156">
        <v>37.200000000000003</v>
      </c>
      <c r="H27" s="157">
        <v>75</v>
      </c>
      <c r="I27" s="158">
        <v>62.8</v>
      </c>
      <c r="M27" s="117"/>
      <c r="N27" s="117"/>
    </row>
    <row r="28" spans="1:14" ht="10.5" customHeight="1">
      <c r="A28" s="153"/>
      <c r="B28" s="232" t="s">
        <v>62</v>
      </c>
      <c r="C28" s="232"/>
      <c r="D28" s="154">
        <v>3585</v>
      </c>
      <c r="E28" s="155">
        <v>50.497</v>
      </c>
      <c r="F28" s="156">
        <v>27.8</v>
      </c>
      <c r="G28" s="156">
        <v>38.200000000000003</v>
      </c>
      <c r="H28" s="157">
        <v>72.2</v>
      </c>
      <c r="I28" s="158">
        <v>61.8</v>
      </c>
      <c r="M28" s="117"/>
      <c r="N28" s="117"/>
    </row>
    <row r="29" spans="1:14" ht="10.5" customHeight="1">
      <c r="A29" s="153"/>
      <c r="B29" s="232" t="s">
        <v>63</v>
      </c>
      <c r="C29" s="232"/>
      <c r="D29" s="154">
        <v>21939</v>
      </c>
      <c r="E29" s="155">
        <v>1260.9469999999999</v>
      </c>
      <c r="F29" s="156">
        <v>42.5</v>
      </c>
      <c r="G29" s="156">
        <v>51.2</v>
      </c>
      <c r="H29" s="157">
        <v>57.5</v>
      </c>
      <c r="I29" s="158">
        <v>48.8</v>
      </c>
      <c r="M29" s="117"/>
      <c r="N29" s="117"/>
    </row>
    <row r="30" spans="1:14" ht="10.5" customHeight="1">
      <c r="A30" s="153"/>
      <c r="B30" s="232" t="s">
        <v>64</v>
      </c>
      <c r="C30" s="232"/>
      <c r="D30" s="154">
        <v>3076</v>
      </c>
      <c r="E30" s="155">
        <v>211.017</v>
      </c>
      <c r="F30" s="156">
        <v>54.9</v>
      </c>
      <c r="G30" s="156">
        <v>64.7</v>
      </c>
      <c r="H30" s="157">
        <v>45.1</v>
      </c>
      <c r="I30" s="158">
        <v>35.299999999999997</v>
      </c>
      <c r="M30" s="117"/>
      <c r="N30" s="117"/>
    </row>
    <row r="31" spans="1:14" ht="10.5" customHeight="1">
      <c r="A31" s="153"/>
      <c r="B31" s="228" t="s">
        <v>65</v>
      </c>
      <c r="C31" s="228"/>
      <c r="D31" s="154">
        <v>697</v>
      </c>
      <c r="E31" s="155">
        <v>37.048999999999999</v>
      </c>
      <c r="F31" s="156">
        <v>35.4</v>
      </c>
      <c r="G31" s="156">
        <v>48.2</v>
      </c>
      <c r="H31" s="157">
        <v>64.599999999999994</v>
      </c>
      <c r="I31" s="158">
        <v>51.8</v>
      </c>
      <c r="M31" s="117"/>
      <c r="N31" s="117"/>
    </row>
    <row r="32" spans="1:14" ht="10.5" customHeight="1">
      <c r="A32" s="153"/>
      <c r="B32" s="228" t="s">
        <v>66</v>
      </c>
      <c r="C32" s="228"/>
      <c r="D32" s="154">
        <v>1069</v>
      </c>
      <c r="E32" s="155">
        <v>82.46</v>
      </c>
      <c r="F32" s="156">
        <v>52.9</v>
      </c>
      <c r="G32" s="156">
        <v>62.5</v>
      </c>
      <c r="H32" s="157">
        <v>47.1</v>
      </c>
      <c r="I32" s="158">
        <v>37.5</v>
      </c>
      <c r="M32" s="117"/>
      <c r="N32" s="117"/>
    </row>
    <row r="33" spans="1:16" ht="10.5" customHeight="1">
      <c r="A33" s="153"/>
      <c r="B33" s="228" t="s">
        <v>67</v>
      </c>
      <c r="C33" s="228"/>
      <c r="D33" s="154" t="s">
        <v>40</v>
      </c>
      <c r="E33" s="155"/>
      <c r="F33" s="156"/>
      <c r="G33" s="156"/>
      <c r="H33" s="156"/>
      <c r="I33" s="166"/>
      <c r="M33" s="117"/>
      <c r="N33" s="117"/>
    </row>
    <row r="34" spans="1:16" ht="10.5" customHeight="1">
      <c r="A34" s="153"/>
      <c r="B34" s="228" t="s">
        <v>66</v>
      </c>
      <c r="C34" s="228"/>
      <c r="D34" s="154">
        <v>4037</v>
      </c>
      <c r="E34" s="155">
        <v>380.76400000000001</v>
      </c>
      <c r="F34" s="156">
        <v>44.6</v>
      </c>
      <c r="G34" s="156">
        <v>54</v>
      </c>
      <c r="H34" s="157">
        <v>55.4</v>
      </c>
      <c r="I34" s="158">
        <v>46</v>
      </c>
      <c r="M34" s="117"/>
      <c r="N34" s="117"/>
    </row>
    <row r="35" spans="1:16" ht="11.25" customHeight="1">
      <c r="A35" s="153"/>
      <c r="B35" s="229" t="s">
        <v>68</v>
      </c>
      <c r="C35" s="229"/>
      <c r="D35" s="163">
        <v>49139</v>
      </c>
      <c r="E35" s="164">
        <v>3179.3270000000002</v>
      </c>
      <c r="F35" s="165">
        <v>40.6</v>
      </c>
      <c r="G35" s="165">
        <v>52.9</v>
      </c>
      <c r="H35" s="161">
        <v>59.4</v>
      </c>
      <c r="I35" s="162">
        <v>47.1</v>
      </c>
      <c r="M35" s="117"/>
      <c r="N35" s="117"/>
    </row>
    <row r="36" spans="1:16" ht="2.25" customHeight="1">
      <c r="A36" s="121"/>
      <c r="B36" s="122"/>
      <c r="C36" s="122"/>
      <c r="D36" s="122"/>
      <c r="E36" s="122"/>
      <c r="F36" s="122"/>
      <c r="G36" s="122"/>
      <c r="H36" s="122"/>
      <c r="I36" s="123"/>
    </row>
    <row r="37" spans="1:16" ht="11.25" customHeight="1">
      <c r="A37" s="37"/>
    </row>
    <row r="38" spans="1:16" ht="9.75" customHeight="1"/>
    <row r="39" spans="1:16" ht="13.5" customHeight="1">
      <c r="I39" s="230"/>
      <c r="J39" s="230"/>
      <c r="K39" s="230"/>
      <c r="L39" s="230"/>
      <c r="M39" s="230"/>
      <c r="N39" s="230"/>
      <c r="O39" s="230"/>
      <c r="P39" s="230"/>
    </row>
    <row r="40" spans="1:16" ht="26.25" customHeight="1">
      <c r="B40" s="230" t="s">
        <v>101</v>
      </c>
      <c r="C40" s="230"/>
      <c r="D40" s="230"/>
      <c r="E40" s="230"/>
      <c r="F40" s="230"/>
      <c r="G40" s="230"/>
      <c r="H40" s="230"/>
      <c r="I40" s="230"/>
    </row>
    <row r="42" spans="1:16" s="111" customFormat="1" ht="11.25">
      <c r="A42" s="108" t="s">
        <v>91</v>
      </c>
      <c r="B42" s="109"/>
      <c r="C42" s="109"/>
      <c r="D42" s="109"/>
      <c r="E42" s="109"/>
      <c r="F42" s="110"/>
    </row>
  </sheetData>
  <mergeCells count="37">
    <mergeCell ref="B32:C32"/>
    <mergeCell ref="B33:C33"/>
    <mergeCell ref="B34:C34"/>
    <mergeCell ref="B35:C35"/>
    <mergeCell ref="I39:P39"/>
    <mergeCell ref="B40:I40"/>
    <mergeCell ref="B26:C26"/>
    <mergeCell ref="B27:C27"/>
    <mergeCell ref="B28:C28"/>
    <mergeCell ref="B29:C29"/>
    <mergeCell ref="B30:C30"/>
    <mergeCell ref="B31:C31"/>
    <mergeCell ref="B19:C19"/>
    <mergeCell ref="B20:C20"/>
    <mergeCell ref="B21:C21"/>
    <mergeCell ref="B22:C22"/>
    <mergeCell ref="B23:C23"/>
    <mergeCell ref="A25:I25"/>
    <mergeCell ref="A13:I13"/>
    <mergeCell ref="B14:C14"/>
    <mergeCell ref="B15:C15"/>
    <mergeCell ref="B16:C16"/>
    <mergeCell ref="B17:C17"/>
    <mergeCell ref="B18:C18"/>
    <mergeCell ref="A7:I7"/>
    <mergeCell ref="A8:C11"/>
    <mergeCell ref="D8:E10"/>
    <mergeCell ref="F8:I8"/>
    <mergeCell ref="F9:G9"/>
    <mergeCell ref="H9:I9"/>
    <mergeCell ref="F11:I11"/>
    <mergeCell ref="A1:I1"/>
    <mergeCell ref="A2:I2"/>
    <mergeCell ref="A3:I3"/>
    <mergeCell ref="A4:I4"/>
    <mergeCell ref="A5:I5"/>
    <mergeCell ref="A6:I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140" zoomScaleNormal="140" workbookViewId="0">
      <selection sqref="A1:I1"/>
    </sheetView>
  </sheetViews>
  <sheetFormatPr baseColWidth="10" defaultColWidth="12" defaultRowHeight="12.75"/>
  <cols>
    <col min="1" max="1" width="1" style="18" customWidth="1"/>
    <col min="2" max="2" width="9.5" style="18" customWidth="1"/>
    <col min="3" max="3" width="2.5" style="18" customWidth="1"/>
    <col min="4" max="4" width="7.83203125" style="18" customWidth="1"/>
    <col min="5" max="5" width="9" style="18" customWidth="1"/>
    <col min="6" max="6" width="8.6640625" style="18" customWidth="1"/>
    <col min="7" max="7" width="7.83203125" style="18" customWidth="1"/>
    <col min="8" max="8" width="12" style="18"/>
    <col min="9" max="9" width="13.1640625" style="18" customWidth="1"/>
    <col min="10" max="16384" width="12" style="18"/>
  </cols>
  <sheetData>
    <row r="1" spans="1:9" ht="13.5" customHeight="1">
      <c r="A1" s="225" t="s">
        <v>78</v>
      </c>
      <c r="B1" s="225"/>
      <c r="C1" s="225"/>
      <c r="D1" s="225"/>
      <c r="E1" s="225"/>
      <c r="F1" s="225"/>
      <c r="G1" s="225"/>
      <c r="H1" s="225"/>
      <c r="I1" s="225"/>
    </row>
    <row r="2" spans="1:9" ht="13.5" customHeight="1">
      <c r="A2" s="225" t="s">
        <v>70</v>
      </c>
      <c r="B2" s="225"/>
      <c r="C2" s="225"/>
      <c r="D2" s="225"/>
      <c r="E2" s="225"/>
      <c r="F2" s="225"/>
      <c r="G2" s="225"/>
      <c r="H2" s="225"/>
      <c r="I2" s="225"/>
    </row>
    <row r="3" spans="1:9" ht="13.5" customHeight="1">
      <c r="A3" s="225" t="s">
        <v>71</v>
      </c>
      <c r="B3" s="225"/>
      <c r="C3" s="225"/>
      <c r="D3" s="225"/>
      <c r="E3" s="225"/>
      <c r="F3" s="225"/>
      <c r="G3" s="225"/>
      <c r="H3" s="225"/>
      <c r="I3" s="225"/>
    </row>
    <row r="4" spans="1:9" ht="12.75" customHeight="1">
      <c r="A4" s="226" t="s">
        <v>98</v>
      </c>
      <c r="B4" s="226"/>
      <c r="C4" s="226"/>
      <c r="D4" s="226"/>
      <c r="E4" s="226"/>
      <c r="F4" s="226"/>
      <c r="G4" s="226"/>
      <c r="H4" s="226"/>
      <c r="I4" s="226"/>
    </row>
    <row r="5" spans="1:9" ht="3.75" customHeight="1">
      <c r="A5" s="226"/>
      <c r="B5" s="226"/>
      <c r="C5" s="226"/>
      <c r="D5" s="226"/>
      <c r="E5" s="226"/>
      <c r="F5" s="226"/>
      <c r="G5" s="226"/>
      <c r="H5" s="226"/>
      <c r="I5" s="226"/>
    </row>
    <row r="6" spans="1:9">
      <c r="A6" s="227" t="s">
        <v>17</v>
      </c>
      <c r="B6" s="227"/>
      <c r="C6" s="227"/>
      <c r="D6" s="227"/>
      <c r="E6" s="227"/>
      <c r="F6" s="227"/>
      <c r="G6" s="227"/>
      <c r="H6" s="227"/>
      <c r="I6" s="227"/>
    </row>
    <row r="7" spans="1:9" ht="3.75" customHeight="1">
      <c r="A7" s="214"/>
      <c r="B7" s="214"/>
      <c r="C7" s="214"/>
      <c r="D7" s="214"/>
      <c r="E7" s="214"/>
      <c r="F7" s="214"/>
      <c r="G7" s="214"/>
      <c r="H7" s="214"/>
      <c r="I7" s="214"/>
    </row>
    <row r="8" spans="1:9" ht="12" customHeight="1">
      <c r="A8" s="215" t="s">
        <v>7</v>
      </c>
      <c r="B8" s="216"/>
      <c r="C8" s="217"/>
      <c r="D8" s="210" t="s">
        <v>99</v>
      </c>
      <c r="E8" s="210"/>
      <c r="F8" s="211" t="s">
        <v>1</v>
      </c>
      <c r="G8" s="211"/>
      <c r="H8" s="211"/>
      <c r="I8" s="211"/>
    </row>
    <row r="9" spans="1:9" ht="12" customHeight="1">
      <c r="A9" s="218"/>
      <c r="B9" s="219"/>
      <c r="C9" s="220"/>
      <c r="D9" s="210"/>
      <c r="E9" s="210"/>
      <c r="F9" s="199" t="s">
        <v>2</v>
      </c>
      <c r="G9" s="199"/>
      <c r="H9" s="212" t="s">
        <v>20</v>
      </c>
      <c r="I9" s="213"/>
    </row>
    <row r="10" spans="1:9" ht="12" customHeight="1">
      <c r="A10" s="221" t="s">
        <v>94</v>
      </c>
      <c r="B10" s="222"/>
      <c r="C10" s="223"/>
      <c r="D10" s="210"/>
      <c r="E10" s="210"/>
      <c r="F10" s="125" t="s">
        <v>3</v>
      </c>
      <c r="G10" s="125" t="s">
        <v>4</v>
      </c>
      <c r="H10" s="125" t="s">
        <v>3</v>
      </c>
      <c r="I10" s="125" t="s">
        <v>4</v>
      </c>
    </row>
    <row r="11" spans="1:9" ht="23.25" customHeight="1">
      <c r="A11" s="196"/>
      <c r="B11" s="197"/>
      <c r="C11" s="198"/>
      <c r="D11" s="125" t="s">
        <v>6</v>
      </c>
      <c r="E11" s="126" t="s">
        <v>69</v>
      </c>
      <c r="F11" s="212" t="s">
        <v>5</v>
      </c>
      <c r="G11" s="224"/>
      <c r="H11" s="224"/>
      <c r="I11" s="213"/>
    </row>
    <row r="12" spans="1:9" ht="2.25" customHeight="1">
      <c r="A12" s="2"/>
      <c r="B12" s="3"/>
      <c r="C12" s="3"/>
      <c r="D12" s="3"/>
      <c r="E12" s="3"/>
      <c r="F12" s="3"/>
      <c r="G12" s="3"/>
      <c r="H12" s="3"/>
      <c r="I12" s="4"/>
    </row>
    <row r="13" spans="1:9" ht="12" customHeight="1">
      <c r="A13" s="91" t="s">
        <v>8</v>
      </c>
      <c r="B13" s="127"/>
      <c r="C13" s="127"/>
      <c r="D13" s="127"/>
      <c r="E13" s="127"/>
      <c r="F13" s="127"/>
      <c r="G13" s="127"/>
      <c r="H13" s="127"/>
      <c r="I13" s="128"/>
    </row>
    <row r="14" spans="1:9" ht="2.25" customHeight="1">
      <c r="A14" s="2"/>
      <c r="B14" s="129"/>
      <c r="C14" s="129"/>
      <c r="D14" s="129"/>
      <c r="E14" s="129"/>
      <c r="F14" s="129"/>
      <c r="G14" s="129"/>
      <c r="H14" s="129"/>
      <c r="I14" s="130"/>
    </row>
    <row r="15" spans="1:9" ht="10.5" customHeight="1">
      <c r="A15" s="2"/>
      <c r="B15" s="131" t="s">
        <v>18</v>
      </c>
      <c r="C15" s="132"/>
      <c r="D15" s="133">
        <v>9798</v>
      </c>
      <c r="E15" s="134">
        <v>18.992999999999999</v>
      </c>
      <c r="F15" s="142">
        <v>18.100000000000001</v>
      </c>
      <c r="G15" s="142">
        <v>19.600000000000001</v>
      </c>
      <c r="H15" s="143">
        <v>81.900000000000006</v>
      </c>
      <c r="I15" s="144">
        <v>80.400000000000006</v>
      </c>
    </row>
    <row r="16" spans="1:9" ht="10.5" customHeight="1">
      <c r="A16" s="2"/>
      <c r="B16" s="131" t="s">
        <v>16</v>
      </c>
      <c r="C16" s="132"/>
      <c r="D16" s="133">
        <v>23223</v>
      </c>
      <c r="E16" s="134">
        <v>167.05099999999999</v>
      </c>
      <c r="F16" s="142">
        <v>28.9</v>
      </c>
      <c r="G16" s="142">
        <v>29</v>
      </c>
      <c r="H16" s="143">
        <v>71.099999999999994</v>
      </c>
      <c r="I16" s="144">
        <v>71</v>
      </c>
    </row>
    <row r="17" spans="1:9" ht="10.5" customHeight="1">
      <c r="A17" s="2"/>
      <c r="B17" s="131" t="s">
        <v>15</v>
      </c>
      <c r="C17" s="132"/>
      <c r="D17" s="133">
        <v>23583</v>
      </c>
      <c r="E17" s="134">
        <v>349.959</v>
      </c>
      <c r="F17" s="142">
        <v>33.799999999999997</v>
      </c>
      <c r="G17" s="142">
        <v>34.1</v>
      </c>
      <c r="H17" s="143">
        <v>66.2</v>
      </c>
      <c r="I17" s="144">
        <v>65.900000000000006</v>
      </c>
    </row>
    <row r="18" spans="1:9" ht="10.5" customHeight="1">
      <c r="A18" s="2"/>
      <c r="B18" s="131" t="s">
        <v>19</v>
      </c>
      <c r="C18" s="132"/>
      <c r="D18" s="133">
        <v>26270</v>
      </c>
      <c r="E18" s="134">
        <v>869.27</v>
      </c>
      <c r="F18" s="142">
        <v>38.5</v>
      </c>
      <c r="G18" s="142">
        <v>39.1</v>
      </c>
      <c r="H18" s="143">
        <v>61.5</v>
      </c>
      <c r="I18" s="144">
        <v>60.9</v>
      </c>
    </row>
    <row r="19" spans="1:9" ht="10.5" customHeight="1">
      <c r="A19" s="2"/>
      <c r="B19" s="131" t="s">
        <v>74</v>
      </c>
      <c r="C19" s="132"/>
      <c r="D19" s="133">
        <v>16590</v>
      </c>
      <c r="E19" s="134">
        <v>1163.5550000000001</v>
      </c>
      <c r="F19" s="142">
        <v>45.9</v>
      </c>
      <c r="G19" s="142">
        <v>46.4</v>
      </c>
      <c r="H19" s="143">
        <v>54.1</v>
      </c>
      <c r="I19" s="144">
        <v>53.6</v>
      </c>
    </row>
    <row r="20" spans="1:9" ht="10.5" customHeight="1">
      <c r="A20" s="2"/>
      <c r="B20" s="131" t="s">
        <v>9</v>
      </c>
      <c r="C20" s="132"/>
      <c r="D20" s="133">
        <v>10231</v>
      </c>
      <c r="E20" s="134">
        <v>1978.96</v>
      </c>
      <c r="F20" s="142">
        <v>58.9</v>
      </c>
      <c r="G20" s="142">
        <v>61.9</v>
      </c>
      <c r="H20" s="143">
        <v>41.1</v>
      </c>
      <c r="I20" s="144">
        <v>38.1</v>
      </c>
    </row>
    <row r="21" spans="1:9" ht="11.25" customHeight="1">
      <c r="A21" s="2"/>
      <c r="B21" s="135" t="s">
        <v>10</v>
      </c>
      <c r="C21" s="135"/>
      <c r="D21" s="136">
        <v>109695</v>
      </c>
      <c r="E21" s="137">
        <v>4547.7870000000003</v>
      </c>
      <c r="F21" s="148">
        <v>36.700000000000003</v>
      </c>
      <c r="G21" s="148">
        <v>50</v>
      </c>
      <c r="H21" s="149">
        <v>63.3</v>
      </c>
      <c r="I21" s="150">
        <v>50</v>
      </c>
    </row>
    <row r="22" spans="1:9" ht="2.25" customHeight="1">
      <c r="A22" s="2"/>
      <c r="B22" s="3"/>
      <c r="C22" s="3"/>
      <c r="D22" s="3"/>
      <c r="E22" s="3"/>
      <c r="F22" s="3"/>
      <c r="G22" s="3"/>
      <c r="H22" s="3"/>
      <c r="I22" s="4"/>
    </row>
    <row r="23" spans="1:9" ht="12" customHeight="1">
      <c r="A23" s="91" t="s">
        <v>11</v>
      </c>
      <c r="B23" s="91"/>
      <c r="C23" s="91"/>
      <c r="D23" s="91"/>
      <c r="E23" s="91"/>
      <c r="F23" s="91"/>
      <c r="G23" s="91"/>
      <c r="H23" s="91"/>
      <c r="I23" s="92"/>
    </row>
    <row r="24" spans="1:9" ht="10.5" customHeight="1">
      <c r="A24" s="2"/>
      <c r="B24" s="131" t="s">
        <v>18</v>
      </c>
      <c r="C24" s="132"/>
      <c r="D24" s="133">
        <v>3306</v>
      </c>
      <c r="E24" s="134">
        <v>6.23</v>
      </c>
      <c r="F24" s="142">
        <v>19.2</v>
      </c>
      <c r="G24" s="142">
        <v>19.100000000000001</v>
      </c>
      <c r="H24" s="143">
        <v>80.8</v>
      </c>
      <c r="I24" s="144">
        <v>80.900000000000006</v>
      </c>
    </row>
    <row r="25" spans="1:9" ht="10.5" customHeight="1">
      <c r="A25" s="2"/>
      <c r="B25" s="131" t="s">
        <v>16</v>
      </c>
      <c r="C25" s="132"/>
      <c r="D25" s="133">
        <v>4094</v>
      </c>
      <c r="E25" s="134">
        <v>30.058</v>
      </c>
      <c r="F25" s="142">
        <v>25.3</v>
      </c>
      <c r="G25" s="142">
        <v>25.6</v>
      </c>
      <c r="H25" s="143">
        <v>74.7</v>
      </c>
      <c r="I25" s="144">
        <v>74.400000000000006</v>
      </c>
    </row>
    <row r="26" spans="1:9" ht="10.5" customHeight="1">
      <c r="A26" s="2"/>
      <c r="B26" s="131" t="s">
        <v>15</v>
      </c>
      <c r="C26" s="132"/>
      <c r="D26" s="133">
        <v>6614</v>
      </c>
      <c r="E26" s="134">
        <v>101.78700000000001</v>
      </c>
      <c r="F26" s="142">
        <v>30.3</v>
      </c>
      <c r="G26" s="142">
        <v>30.6</v>
      </c>
      <c r="H26" s="143">
        <v>69.7</v>
      </c>
      <c r="I26" s="144">
        <v>69.400000000000006</v>
      </c>
    </row>
    <row r="27" spans="1:9" ht="10.5" customHeight="1">
      <c r="A27" s="2"/>
      <c r="B27" s="131" t="s">
        <v>19</v>
      </c>
      <c r="C27" s="132"/>
      <c r="D27" s="133">
        <v>14020</v>
      </c>
      <c r="E27" s="134">
        <v>484.80099999999999</v>
      </c>
      <c r="F27" s="142">
        <v>38.200000000000003</v>
      </c>
      <c r="G27" s="142">
        <v>38.9</v>
      </c>
      <c r="H27" s="143">
        <v>61.8</v>
      </c>
      <c r="I27" s="144">
        <v>61.1</v>
      </c>
    </row>
    <row r="28" spans="1:9" ht="10.5" customHeight="1">
      <c r="A28" s="2"/>
      <c r="B28" s="131" t="s">
        <v>74</v>
      </c>
      <c r="C28" s="132"/>
      <c r="D28" s="133">
        <v>12465</v>
      </c>
      <c r="E28" s="134">
        <v>883.48900000000003</v>
      </c>
      <c r="F28" s="142">
        <v>46.5</v>
      </c>
      <c r="G28" s="142">
        <v>47</v>
      </c>
      <c r="H28" s="143">
        <v>53.5</v>
      </c>
      <c r="I28" s="144">
        <v>53</v>
      </c>
    </row>
    <row r="29" spans="1:9" ht="10.5" customHeight="1">
      <c r="A29" s="2"/>
      <c r="B29" s="131" t="s">
        <v>9</v>
      </c>
      <c r="C29" s="132"/>
      <c r="D29" s="133">
        <v>8640</v>
      </c>
      <c r="E29" s="134">
        <v>1672.97</v>
      </c>
      <c r="F29" s="142">
        <v>59.4</v>
      </c>
      <c r="G29" s="142">
        <v>62</v>
      </c>
      <c r="H29" s="143">
        <v>40.6</v>
      </c>
      <c r="I29" s="144">
        <v>38</v>
      </c>
    </row>
    <row r="30" spans="1:9" ht="11.25" customHeight="1">
      <c r="A30" s="2"/>
      <c r="B30" s="138" t="s">
        <v>12</v>
      </c>
      <c r="C30" s="138"/>
      <c r="D30" s="136">
        <v>49139</v>
      </c>
      <c r="E30" s="137">
        <v>3179.3270000000002</v>
      </c>
      <c r="F30" s="148">
        <v>40.6</v>
      </c>
      <c r="G30" s="148">
        <v>52.9</v>
      </c>
      <c r="H30" s="149">
        <v>59.4</v>
      </c>
      <c r="I30" s="150">
        <v>47.1</v>
      </c>
    </row>
    <row r="31" spans="1:9" ht="2.25" customHeight="1">
      <c r="A31" s="5"/>
      <c r="B31" s="6"/>
      <c r="C31" s="6"/>
      <c r="D31" s="7"/>
      <c r="E31" s="7"/>
      <c r="F31" s="8"/>
      <c r="G31" s="8"/>
      <c r="H31" s="8"/>
      <c r="I31" s="9"/>
    </row>
    <row r="32" spans="1:9" ht="3.75" customHeight="1">
      <c r="A32" s="37"/>
      <c r="I32" s="10"/>
    </row>
    <row r="33" spans="1:16" ht="12.75" customHeight="1">
      <c r="A33" s="203" t="s">
        <v>13</v>
      </c>
      <c r="B33" s="203"/>
      <c r="C33" s="203"/>
      <c r="D33" s="203"/>
      <c r="E33" s="203"/>
      <c r="F33" s="203"/>
      <c r="G33" s="203"/>
      <c r="H33" s="203"/>
      <c r="I33" s="203"/>
    </row>
    <row r="34" spans="1:16" ht="2.25" customHeight="1">
      <c r="A34" s="7"/>
      <c r="B34" s="7"/>
      <c r="C34" s="7"/>
      <c r="D34" s="7"/>
      <c r="E34" s="7"/>
      <c r="F34" s="7"/>
      <c r="G34" s="7"/>
      <c r="H34" s="7"/>
      <c r="I34" s="7"/>
    </row>
    <row r="35" spans="1:16">
      <c r="A35" s="204" t="s">
        <v>77</v>
      </c>
      <c r="B35" s="205"/>
      <c r="C35" s="206"/>
      <c r="D35" s="210" t="s">
        <v>99</v>
      </c>
      <c r="E35" s="210"/>
      <c r="F35" s="211" t="s">
        <v>1</v>
      </c>
      <c r="G35" s="211"/>
      <c r="H35" s="211"/>
      <c r="I35" s="211"/>
    </row>
    <row r="36" spans="1:16">
      <c r="A36" s="207"/>
      <c r="B36" s="208"/>
      <c r="C36" s="209"/>
      <c r="D36" s="210"/>
      <c r="E36" s="210"/>
      <c r="F36" s="199" t="s">
        <v>2</v>
      </c>
      <c r="G36" s="199"/>
      <c r="H36" s="212" t="s">
        <v>20</v>
      </c>
      <c r="I36" s="213"/>
    </row>
    <row r="37" spans="1:16">
      <c r="A37" s="207"/>
      <c r="B37" s="208"/>
      <c r="C37" s="209"/>
      <c r="D37" s="210"/>
      <c r="E37" s="210"/>
      <c r="F37" s="125" t="s">
        <v>3</v>
      </c>
      <c r="G37" s="125" t="s">
        <v>4</v>
      </c>
      <c r="H37" s="125" t="s">
        <v>3</v>
      </c>
      <c r="I37" s="125" t="s">
        <v>4</v>
      </c>
      <c r="N37" s="37"/>
      <c r="P37" s="10"/>
    </row>
    <row r="38" spans="1:16" ht="23.25" customHeight="1">
      <c r="A38" s="196" t="s">
        <v>76</v>
      </c>
      <c r="B38" s="197"/>
      <c r="C38" s="198"/>
      <c r="D38" s="125" t="s">
        <v>6</v>
      </c>
      <c r="E38" s="126" t="s">
        <v>69</v>
      </c>
      <c r="F38" s="199" t="s">
        <v>5</v>
      </c>
      <c r="G38" s="199"/>
      <c r="H38" s="199"/>
      <c r="I38" s="199"/>
    </row>
    <row r="39" spans="1:16" ht="2.25" customHeight="1">
      <c r="A39" s="2"/>
      <c r="B39" s="3"/>
      <c r="C39" s="3"/>
      <c r="D39" s="3"/>
      <c r="E39" s="3"/>
      <c r="F39" s="3"/>
      <c r="G39" s="3"/>
      <c r="H39" s="3"/>
      <c r="I39" s="4"/>
    </row>
    <row r="40" spans="1:16" ht="12" customHeight="1">
      <c r="A40" s="200" t="s">
        <v>8</v>
      </c>
      <c r="B40" s="201"/>
      <c r="C40" s="201"/>
      <c r="D40" s="201"/>
      <c r="E40" s="201"/>
      <c r="F40" s="201"/>
      <c r="G40" s="201"/>
      <c r="H40" s="201"/>
      <c r="I40" s="202"/>
    </row>
    <row r="41" spans="1:16" ht="2.25" customHeight="1">
      <c r="A41" s="139"/>
      <c r="B41" s="129"/>
      <c r="C41" s="129"/>
      <c r="D41" s="129"/>
      <c r="E41" s="129"/>
      <c r="F41" s="129"/>
      <c r="G41" s="129"/>
      <c r="H41" s="129"/>
      <c r="I41" s="130"/>
    </row>
    <row r="42" spans="1:16" ht="10.5" customHeight="1">
      <c r="A42" s="139"/>
      <c r="B42" s="131" t="s">
        <v>96</v>
      </c>
      <c r="C42" s="132"/>
      <c r="D42" s="140">
        <v>45100</v>
      </c>
      <c r="E42" s="141">
        <v>2111.3000000000002</v>
      </c>
      <c r="F42" s="142">
        <v>33.299999999999997</v>
      </c>
      <c r="G42" s="142">
        <v>46</v>
      </c>
      <c r="H42" s="143">
        <v>66.7</v>
      </c>
      <c r="I42" s="144">
        <v>54</v>
      </c>
    </row>
    <row r="43" spans="1:16" ht="10.5" customHeight="1">
      <c r="A43" s="139"/>
      <c r="B43" s="131" t="s">
        <v>97</v>
      </c>
      <c r="C43" s="132"/>
      <c r="D43" s="140">
        <v>36000</v>
      </c>
      <c r="E43" s="141">
        <v>1480.1</v>
      </c>
      <c r="F43" s="142">
        <v>37.6</v>
      </c>
      <c r="G43" s="142">
        <v>51.7</v>
      </c>
      <c r="H43" s="143">
        <v>62.3</v>
      </c>
      <c r="I43" s="144">
        <v>48.3</v>
      </c>
    </row>
    <row r="44" spans="1:16" ht="10.5" customHeight="1">
      <c r="A44" s="139"/>
      <c r="B44" s="131" t="s">
        <v>14</v>
      </c>
      <c r="C44" s="132"/>
      <c r="D44" s="140">
        <v>26300</v>
      </c>
      <c r="E44" s="141">
        <v>885.1</v>
      </c>
      <c r="F44" s="142">
        <v>35.1</v>
      </c>
      <c r="G44" s="142">
        <v>51.6</v>
      </c>
      <c r="H44" s="143">
        <v>64.7</v>
      </c>
      <c r="I44" s="144">
        <v>48.4</v>
      </c>
    </row>
    <row r="45" spans="1:16" ht="11.25" customHeight="1">
      <c r="A45" s="139"/>
      <c r="B45" s="145" t="s">
        <v>10</v>
      </c>
      <c r="C45" s="135"/>
      <c r="D45" s="146">
        <v>107500</v>
      </c>
      <c r="E45" s="147">
        <v>4476.5</v>
      </c>
      <c r="F45" s="148">
        <v>35.200000000000003</v>
      </c>
      <c r="G45" s="148">
        <v>49</v>
      </c>
      <c r="H45" s="149">
        <v>64.7</v>
      </c>
      <c r="I45" s="150">
        <v>51</v>
      </c>
    </row>
    <row r="46" spans="1:16" ht="2.25" customHeight="1">
      <c r="A46" s="139"/>
      <c r="B46" s="131"/>
      <c r="C46" s="129"/>
      <c r="D46" s="129"/>
      <c r="E46" s="129"/>
      <c r="F46" s="129"/>
      <c r="G46" s="129"/>
      <c r="H46" s="151"/>
      <c r="I46" s="152"/>
    </row>
    <row r="47" spans="1:16" ht="12" customHeight="1">
      <c r="A47" s="200" t="s">
        <v>11</v>
      </c>
      <c r="B47" s="201"/>
      <c r="C47" s="201"/>
      <c r="D47" s="201"/>
      <c r="E47" s="201"/>
      <c r="F47" s="201"/>
      <c r="G47" s="201"/>
      <c r="H47" s="201"/>
      <c r="I47" s="202"/>
    </row>
    <row r="48" spans="1:16" ht="2.25" customHeight="1">
      <c r="A48" s="139"/>
      <c r="B48" s="131"/>
      <c r="C48" s="129"/>
      <c r="D48" s="129"/>
      <c r="E48" s="129"/>
      <c r="F48" s="129"/>
      <c r="G48" s="129"/>
      <c r="H48" s="151"/>
      <c r="I48" s="152"/>
    </row>
    <row r="49" spans="1:9" ht="10.5" customHeight="1">
      <c r="A49" s="139"/>
      <c r="B49" s="131" t="s">
        <v>96</v>
      </c>
      <c r="C49" s="132"/>
      <c r="D49" s="140">
        <v>21900</v>
      </c>
      <c r="E49" s="141">
        <v>1540.5</v>
      </c>
      <c r="F49" s="142">
        <v>37.6</v>
      </c>
      <c r="G49" s="142">
        <v>48.9</v>
      </c>
      <c r="H49" s="143">
        <v>62.4</v>
      </c>
      <c r="I49" s="144">
        <v>51.1</v>
      </c>
    </row>
    <row r="50" spans="1:9" ht="10.5" customHeight="1">
      <c r="A50" s="139"/>
      <c r="B50" s="131" t="s">
        <v>97</v>
      </c>
      <c r="C50" s="132"/>
      <c r="D50" s="140">
        <v>17600</v>
      </c>
      <c r="E50" s="141">
        <v>1081.0999999999999</v>
      </c>
      <c r="F50" s="142">
        <v>41.3</v>
      </c>
      <c r="G50" s="142">
        <v>54</v>
      </c>
      <c r="H50" s="143">
        <v>58.6</v>
      </c>
      <c r="I50" s="144">
        <v>46</v>
      </c>
    </row>
    <row r="51" spans="1:9" ht="10.5" customHeight="1">
      <c r="A51" s="139"/>
      <c r="B51" s="131" t="s">
        <v>14</v>
      </c>
      <c r="C51" s="132"/>
      <c r="D51" s="140">
        <v>9900</v>
      </c>
      <c r="E51" s="141">
        <v>583.9</v>
      </c>
      <c r="F51" s="142">
        <v>40.9</v>
      </c>
      <c r="G51" s="142">
        <v>55.3</v>
      </c>
      <c r="H51" s="143">
        <v>58.8</v>
      </c>
      <c r="I51" s="144">
        <v>44.7</v>
      </c>
    </row>
    <row r="52" spans="1:9" ht="11.25" customHeight="1">
      <c r="A52" s="139"/>
      <c r="B52" s="145" t="s">
        <v>12</v>
      </c>
      <c r="C52" s="138"/>
      <c r="D52" s="146">
        <v>49400</v>
      </c>
      <c r="E52" s="147">
        <v>3205.5</v>
      </c>
      <c r="F52" s="148">
        <v>39.6</v>
      </c>
      <c r="G52" s="148">
        <v>51.8</v>
      </c>
      <c r="H52" s="149">
        <v>60.3</v>
      </c>
      <c r="I52" s="150">
        <v>48.2</v>
      </c>
    </row>
    <row r="53" spans="1:9" ht="2.25" customHeight="1">
      <c r="A53" s="22"/>
      <c r="B53" s="23"/>
      <c r="C53" s="23"/>
      <c r="D53" s="23"/>
      <c r="E53" s="23"/>
      <c r="F53" s="23"/>
      <c r="G53" s="23"/>
      <c r="H53" s="23"/>
      <c r="I53" s="24"/>
    </row>
    <row r="54" spans="1:9" ht="10.5" customHeight="1">
      <c r="A54" s="37" t="s">
        <v>93</v>
      </c>
      <c r="B54" s="124"/>
      <c r="C54" s="124"/>
      <c r="D54" s="124"/>
      <c r="E54" s="124"/>
      <c r="F54" s="124"/>
      <c r="G54" s="124"/>
      <c r="H54" s="124"/>
      <c r="I54" s="10" t="s">
        <v>92</v>
      </c>
    </row>
  </sheetData>
  <mergeCells count="24">
    <mergeCell ref="A38:C38"/>
    <mergeCell ref="F38:I38"/>
    <mergeCell ref="A40:I40"/>
    <mergeCell ref="A47:I47"/>
    <mergeCell ref="A33:I33"/>
    <mergeCell ref="A35:C37"/>
    <mergeCell ref="D35:E37"/>
    <mergeCell ref="F35:I35"/>
    <mergeCell ref="F36:G36"/>
    <mergeCell ref="H36:I36"/>
    <mergeCell ref="A8:C9"/>
    <mergeCell ref="D8:E10"/>
    <mergeCell ref="F8:I8"/>
    <mergeCell ref="F9:G9"/>
    <mergeCell ref="H9:I9"/>
    <mergeCell ref="A10:C11"/>
    <mergeCell ref="F11:I11"/>
    <mergeCell ref="A6:I6"/>
    <mergeCell ref="A7:I7"/>
    <mergeCell ref="A1:I1"/>
    <mergeCell ref="A2:I2"/>
    <mergeCell ref="A3:I3"/>
    <mergeCell ref="A4:I4"/>
    <mergeCell ref="A5:I5"/>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140" zoomScaleNormal="140" workbookViewId="0">
      <selection sqref="A1:I1"/>
    </sheetView>
  </sheetViews>
  <sheetFormatPr baseColWidth="10" defaultRowHeight="12.75"/>
  <cols>
    <col min="1" max="1" width="0.83203125" customWidth="1"/>
    <col min="2" max="2" width="11.6640625" customWidth="1"/>
    <col min="3" max="3" width="4" customWidth="1"/>
    <col min="4" max="4" width="8.5" customWidth="1"/>
    <col min="5" max="5" width="8" customWidth="1"/>
    <col min="6" max="6" width="8.1640625" customWidth="1"/>
    <col min="7" max="7" width="5.83203125" customWidth="1"/>
    <col min="9" max="9" width="12.6640625" customWidth="1"/>
  </cols>
  <sheetData>
    <row r="1" spans="1:14">
      <c r="A1" s="227" t="s">
        <v>79</v>
      </c>
      <c r="B1" s="227"/>
      <c r="C1" s="227"/>
      <c r="D1" s="227"/>
      <c r="E1" s="227"/>
      <c r="F1" s="227"/>
      <c r="G1" s="227"/>
      <c r="H1" s="227"/>
      <c r="I1" s="227"/>
    </row>
    <row r="2" spans="1:14" ht="13.5" customHeight="1">
      <c r="A2" s="227" t="s">
        <v>58</v>
      </c>
      <c r="B2" s="227"/>
      <c r="C2" s="227"/>
      <c r="D2" s="227"/>
      <c r="E2" s="227"/>
      <c r="F2" s="227"/>
      <c r="G2" s="227"/>
      <c r="H2" s="227"/>
      <c r="I2" s="227"/>
    </row>
    <row r="3" spans="1:14" ht="12.75" customHeight="1">
      <c r="A3" s="227" t="s">
        <v>59</v>
      </c>
      <c r="B3" s="227"/>
      <c r="C3" s="227"/>
      <c r="D3" s="227"/>
      <c r="E3" s="227"/>
      <c r="F3" s="227"/>
      <c r="G3" s="227"/>
      <c r="H3" s="227"/>
      <c r="I3" s="227"/>
    </row>
    <row r="4" spans="1:14" ht="12" customHeight="1">
      <c r="A4" s="226" t="s">
        <v>95</v>
      </c>
      <c r="B4" s="226"/>
      <c r="C4" s="226"/>
      <c r="D4" s="226"/>
      <c r="E4" s="226"/>
      <c r="F4" s="226"/>
      <c r="G4" s="226"/>
      <c r="H4" s="226"/>
      <c r="I4" s="226"/>
    </row>
    <row r="5" spans="1:14" ht="6" customHeight="1">
      <c r="A5" s="226"/>
      <c r="B5" s="226"/>
      <c r="C5" s="226"/>
      <c r="D5" s="226"/>
      <c r="E5" s="226"/>
      <c r="F5" s="226"/>
      <c r="G5" s="226"/>
      <c r="H5" s="226"/>
      <c r="I5" s="226"/>
    </row>
    <row r="6" spans="1:14">
      <c r="A6" s="227" t="s">
        <v>72</v>
      </c>
      <c r="B6" s="227"/>
      <c r="C6" s="227"/>
      <c r="D6" s="227"/>
      <c r="E6" s="227"/>
      <c r="F6" s="227"/>
      <c r="G6" s="227"/>
      <c r="H6" s="227"/>
      <c r="I6" s="227"/>
    </row>
    <row r="7" spans="1:14" ht="2.25" customHeight="1">
      <c r="A7" s="241"/>
      <c r="B7" s="241"/>
      <c r="C7" s="241"/>
      <c r="D7" s="241"/>
      <c r="E7" s="241"/>
      <c r="F7" s="241"/>
      <c r="G7" s="241"/>
      <c r="H7" s="241"/>
      <c r="I7" s="241"/>
    </row>
    <row r="8" spans="1:14" ht="12" customHeight="1">
      <c r="A8" s="242" t="s">
        <v>100</v>
      </c>
      <c r="B8" s="243"/>
      <c r="C8" s="244"/>
      <c r="D8" s="210" t="s">
        <v>99</v>
      </c>
      <c r="E8" s="210"/>
      <c r="F8" s="211" t="s">
        <v>1</v>
      </c>
      <c r="G8" s="211"/>
      <c r="H8" s="211"/>
      <c r="I8" s="211"/>
    </row>
    <row r="9" spans="1:14" ht="12.75" customHeight="1">
      <c r="A9" s="245"/>
      <c r="B9" s="246"/>
      <c r="C9" s="247"/>
      <c r="D9" s="210"/>
      <c r="E9" s="210"/>
      <c r="F9" s="199" t="s">
        <v>2</v>
      </c>
      <c r="G9" s="199"/>
      <c r="H9" s="212" t="s">
        <v>20</v>
      </c>
      <c r="I9" s="213"/>
    </row>
    <row r="10" spans="1:14" ht="12.75" customHeight="1">
      <c r="A10" s="245"/>
      <c r="B10" s="246"/>
      <c r="C10" s="247"/>
      <c r="D10" s="210"/>
      <c r="E10" s="210"/>
      <c r="F10" s="125" t="s">
        <v>3</v>
      </c>
      <c r="G10" s="125" t="s">
        <v>4</v>
      </c>
      <c r="H10" s="125" t="s">
        <v>3</v>
      </c>
      <c r="I10" s="125" t="s">
        <v>4</v>
      </c>
    </row>
    <row r="11" spans="1:14" ht="23.25" customHeight="1">
      <c r="A11" s="248"/>
      <c r="B11" s="249"/>
      <c r="C11" s="250"/>
      <c r="D11" s="125" t="s">
        <v>6</v>
      </c>
      <c r="E11" s="126" t="s">
        <v>69</v>
      </c>
      <c r="F11" s="212" t="s">
        <v>5</v>
      </c>
      <c r="G11" s="224"/>
      <c r="H11" s="224"/>
      <c r="I11" s="213"/>
    </row>
    <row r="12" spans="1:14" ht="2.25" customHeight="1">
      <c r="A12" s="78"/>
      <c r="B12" s="79"/>
      <c r="C12" s="79"/>
      <c r="D12" s="77"/>
      <c r="E12" s="103"/>
      <c r="F12" s="77"/>
      <c r="G12" s="77"/>
      <c r="H12" s="77"/>
      <c r="I12" s="85"/>
    </row>
    <row r="13" spans="1:14" ht="12" customHeight="1">
      <c r="A13" s="237" t="s">
        <v>8</v>
      </c>
      <c r="B13" s="238"/>
      <c r="C13" s="238"/>
      <c r="D13" s="238"/>
      <c r="E13" s="238"/>
      <c r="F13" s="238"/>
      <c r="G13" s="238"/>
      <c r="H13" s="238"/>
      <c r="I13" s="239"/>
      <c r="K13" s="116"/>
    </row>
    <row r="14" spans="1:14" ht="10.5" customHeight="1">
      <c r="A14" s="153"/>
      <c r="B14" s="240" t="s">
        <v>60</v>
      </c>
      <c r="C14" s="240"/>
      <c r="D14" s="154">
        <v>38323</v>
      </c>
      <c r="E14" s="155">
        <v>1805.02</v>
      </c>
      <c r="F14" s="156">
        <v>35.1</v>
      </c>
      <c r="G14" s="156">
        <v>48.9</v>
      </c>
      <c r="H14" s="157">
        <v>64.900000000000006</v>
      </c>
      <c r="I14" s="158">
        <v>51.1</v>
      </c>
      <c r="M14" s="117"/>
      <c r="N14" s="117"/>
    </row>
    <row r="15" spans="1:14" ht="10.5" customHeight="1">
      <c r="A15" s="153"/>
      <c r="B15" s="232" t="s">
        <v>61</v>
      </c>
      <c r="C15" s="232"/>
      <c r="D15" s="154">
        <v>2350</v>
      </c>
      <c r="E15" s="155">
        <v>16.222999999999999</v>
      </c>
      <c r="F15" s="156">
        <v>24.1</v>
      </c>
      <c r="G15" s="156">
        <v>37.5</v>
      </c>
      <c r="H15" s="157">
        <v>75.900000000000006</v>
      </c>
      <c r="I15" s="158">
        <v>62.5</v>
      </c>
      <c r="M15" s="117"/>
      <c r="N15" s="117"/>
    </row>
    <row r="16" spans="1:14" ht="10.5" customHeight="1">
      <c r="A16" s="153"/>
      <c r="B16" s="232" t="s">
        <v>62</v>
      </c>
      <c r="C16" s="232"/>
      <c r="D16" s="154">
        <v>8542</v>
      </c>
      <c r="E16" s="155">
        <v>69.400999999999996</v>
      </c>
      <c r="F16" s="156">
        <v>23.3</v>
      </c>
      <c r="G16" s="156">
        <v>37.1</v>
      </c>
      <c r="H16" s="157">
        <v>76.7</v>
      </c>
      <c r="I16" s="158">
        <v>62.9</v>
      </c>
      <c r="M16" s="117"/>
      <c r="N16" s="117"/>
    </row>
    <row r="17" spans="1:14" ht="10.5" customHeight="1">
      <c r="A17" s="153"/>
      <c r="B17" s="232" t="s">
        <v>63</v>
      </c>
      <c r="C17" s="232"/>
      <c r="D17" s="154">
        <v>44971</v>
      </c>
      <c r="E17" s="155">
        <v>1724.6990000000001</v>
      </c>
      <c r="F17" s="156">
        <v>38.299999999999997</v>
      </c>
      <c r="G17" s="156">
        <v>48.5</v>
      </c>
      <c r="H17" s="157">
        <v>61.7</v>
      </c>
      <c r="I17" s="158">
        <v>51.5</v>
      </c>
      <c r="M17" s="117"/>
      <c r="N17" s="117"/>
    </row>
    <row r="18" spans="1:14" ht="10.5" customHeight="1">
      <c r="A18" s="153"/>
      <c r="B18" s="232" t="s">
        <v>64</v>
      </c>
      <c r="C18" s="232"/>
      <c r="D18" s="154">
        <v>4127</v>
      </c>
      <c r="E18" s="155">
        <v>248.76599999999999</v>
      </c>
      <c r="F18" s="156">
        <v>53.1</v>
      </c>
      <c r="G18" s="156">
        <v>63.9</v>
      </c>
      <c r="H18" s="157">
        <v>46.9</v>
      </c>
      <c r="I18" s="158">
        <v>36.1</v>
      </c>
      <c r="M18" s="117"/>
      <c r="N18" s="117"/>
    </row>
    <row r="19" spans="1:14" ht="10.5" customHeight="1">
      <c r="A19" s="153"/>
      <c r="B19" s="228" t="s">
        <v>65</v>
      </c>
      <c r="C19" s="228"/>
      <c r="D19" s="154">
        <v>1189</v>
      </c>
      <c r="E19" s="155">
        <v>49.823999999999998</v>
      </c>
      <c r="F19" s="156">
        <v>34.5</v>
      </c>
      <c r="G19" s="156">
        <v>46.7</v>
      </c>
      <c r="H19" s="157">
        <v>65.5</v>
      </c>
      <c r="I19" s="158">
        <v>53.3</v>
      </c>
      <c r="M19" s="117"/>
      <c r="N19" s="117"/>
    </row>
    <row r="20" spans="1:14" ht="10.5" customHeight="1">
      <c r="A20" s="153"/>
      <c r="B20" s="228" t="s">
        <v>66</v>
      </c>
      <c r="C20" s="228"/>
      <c r="D20" s="154">
        <v>1905</v>
      </c>
      <c r="E20" s="155">
        <v>105.66800000000001</v>
      </c>
      <c r="F20" s="156">
        <v>48.5</v>
      </c>
      <c r="G20" s="156">
        <v>59.7</v>
      </c>
      <c r="H20" s="157">
        <v>51.5</v>
      </c>
      <c r="I20" s="158">
        <v>40.299999999999997</v>
      </c>
      <c r="M20" s="117"/>
      <c r="N20" s="117"/>
    </row>
    <row r="21" spans="1:14" ht="10.5" customHeight="1">
      <c r="A21" s="153"/>
      <c r="B21" s="232" t="s">
        <v>67</v>
      </c>
      <c r="C21" s="232"/>
      <c r="D21" s="159"/>
      <c r="E21" s="155"/>
      <c r="F21" s="156"/>
      <c r="G21" s="156"/>
      <c r="H21" s="157"/>
      <c r="I21" s="158"/>
      <c r="M21" s="117"/>
      <c r="N21" s="117"/>
    </row>
    <row r="22" spans="1:14" ht="10.5" customHeight="1">
      <c r="A22" s="153"/>
      <c r="B22" s="228" t="s">
        <v>66</v>
      </c>
      <c r="C22" s="228"/>
      <c r="D22" s="154">
        <v>8288</v>
      </c>
      <c r="E22" s="155">
        <v>528.18600000000004</v>
      </c>
      <c r="F22" s="156">
        <v>42</v>
      </c>
      <c r="G22" s="156">
        <v>52.8</v>
      </c>
      <c r="H22" s="157">
        <v>58</v>
      </c>
      <c r="I22" s="158">
        <v>47.2</v>
      </c>
      <c r="M22" s="117"/>
      <c r="N22" s="117"/>
    </row>
    <row r="23" spans="1:14" ht="11.25" customHeight="1">
      <c r="A23" s="153"/>
      <c r="B23" s="233" t="s">
        <v>68</v>
      </c>
      <c r="C23" s="233"/>
      <c r="D23" s="146">
        <v>109695</v>
      </c>
      <c r="E23" s="147">
        <v>4547.7870000000003</v>
      </c>
      <c r="F23" s="160">
        <v>36.700000000000003</v>
      </c>
      <c r="G23" s="160">
        <v>50</v>
      </c>
      <c r="H23" s="161">
        <v>63.3</v>
      </c>
      <c r="I23" s="162">
        <v>50</v>
      </c>
      <c r="M23" s="117"/>
      <c r="N23" s="117"/>
    </row>
    <row r="24" spans="1:14" ht="2.25" customHeight="1">
      <c r="A24" s="118"/>
      <c r="B24" s="119"/>
      <c r="C24" s="119"/>
      <c r="D24" s="119"/>
      <c r="E24" s="119"/>
      <c r="F24" s="119"/>
      <c r="G24" s="119"/>
      <c r="H24" s="119"/>
      <c r="I24" s="120"/>
      <c r="M24" s="117"/>
      <c r="N24" s="117"/>
    </row>
    <row r="25" spans="1:14" ht="12" customHeight="1">
      <c r="A25" s="234" t="s">
        <v>11</v>
      </c>
      <c r="B25" s="235"/>
      <c r="C25" s="235"/>
      <c r="D25" s="235"/>
      <c r="E25" s="235"/>
      <c r="F25" s="235"/>
      <c r="G25" s="235"/>
      <c r="H25" s="235"/>
      <c r="I25" s="236"/>
      <c r="M25" s="117"/>
      <c r="N25" s="117"/>
    </row>
    <row r="26" spans="1:14" ht="10.5" customHeight="1">
      <c r="A26" s="153"/>
      <c r="B26" s="231" t="s">
        <v>60</v>
      </c>
      <c r="C26" s="231"/>
      <c r="D26" s="154">
        <v>12917</v>
      </c>
      <c r="E26" s="155">
        <v>1143.5219999999999</v>
      </c>
      <c r="F26" s="156">
        <v>37.700000000000003</v>
      </c>
      <c r="G26" s="156">
        <v>52.5</v>
      </c>
      <c r="H26" s="157">
        <v>62.3</v>
      </c>
      <c r="I26" s="158">
        <v>47.5</v>
      </c>
      <c r="M26" s="117"/>
      <c r="N26" s="117"/>
    </row>
    <row r="27" spans="1:14" ht="10.5" customHeight="1">
      <c r="A27" s="153"/>
      <c r="B27" s="232" t="s">
        <v>61</v>
      </c>
      <c r="C27" s="232"/>
      <c r="D27" s="154">
        <v>1819</v>
      </c>
      <c r="E27" s="155">
        <v>13.071</v>
      </c>
      <c r="F27" s="156">
        <v>25</v>
      </c>
      <c r="G27" s="156">
        <v>37.200000000000003</v>
      </c>
      <c r="H27" s="157">
        <v>75</v>
      </c>
      <c r="I27" s="158">
        <v>62.8</v>
      </c>
      <c r="M27" s="117"/>
      <c r="N27" s="117"/>
    </row>
    <row r="28" spans="1:14" ht="10.5" customHeight="1">
      <c r="A28" s="153"/>
      <c r="B28" s="232" t="s">
        <v>62</v>
      </c>
      <c r="C28" s="232"/>
      <c r="D28" s="154">
        <v>3585</v>
      </c>
      <c r="E28" s="155">
        <v>50.497</v>
      </c>
      <c r="F28" s="156">
        <v>27.8</v>
      </c>
      <c r="G28" s="156">
        <v>38.200000000000003</v>
      </c>
      <c r="H28" s="157">
        <v>72.2</v>
      </c>
      <c r="I28" s="158">
        <v>61.8</v>
      </c>
      <c r="M28" s="117"/>
      <c r="N28" s="117"/>
    </row>
    <row r="29" spans="1:14" ht="10.5" customHeight="1">
      <c r="A29" s="153"/>
      <c r="B29" s="232" t="s">
        <v>63</v>
      </c>
      <c r="C29" s="232"/>
      <c r="D29" s="154">
        <v>21939</v>
      </c>
      <c r="E29" s="155">
        <v>1260.9469999999999</v>
      </c>
      <c r="F29" s="156">
        <v>42.5</v>
      </c>
      <c r="G29" s="156">
        <v>51.2</v>
      </c>
      <c r="H29" s="157">
        <v>57.5</v>
      </c>
      <c r="I29" s="158">
        <v>48.8</v>
      </c>
      <c r="M29" s="117"/>
      <c r="N29" s="117"/>
    </row>
    <row r="30" spans="1:14" ht="10.5" customHeight="1">
      <c r="A30" s="153"/>
      <c r="B30" s="232" t="s">
        <v>64</v>
      </c>
      <c r="C30" s="232"/>
      <c r="D30" s="154">
        <v>3076</v>
      </c>
      <c r="E30" s="155">
        <v>211.017</v>
      </c>
      <c r="F30" s="156">
        <v>54.9</v>
      </c>
      <c r="G30" s="156">
        <v>64.7</v>
      </c>
      <c r="H30" s="157">
        <v>45.1</v>
      </c>
      <c r="I30" s="158">
        <v>35.299999999999997</v>
      </c>
      <c r="M30" s="117"/>
      <c r="N30" s="117"/>
    </row>
    <row r="31" spans="1:14" ht="10.5" customHeight="1">
      <c r="A31" s="153"/>
      <c r="B31" s="228" t="s">
        <v>65</v>
      </c>
      <c r="C31" s="228"/>
      <c r="D31" s="154">
        <v>697</v>
      </c>
      <c r="E31" s="155">
        <v>37.048999999999999</v>
      </c>
      <c r="F31" s="156">
        <v>35.4</v>
      </c>
      <c r="G31" s="156">
        <v>48.2</v>
      </c>
      <c r="H31" s="157">
        <v>64.599999999999994</v>
      </c>
      <c r="I31" s="158">
        <v>51.8</v>
      </c>
      <c r="M31" s="117"/>
      <c r="N31" s="117"/>
    </row>
    <row r="32" spans="1:14" ht="10.5" customHeight="1">
      <c r="A32" s="153"/>
      <c r="B32" s="228" t="s">
        <v>66</v>
      </c>
      <c r="C32" s="228"/>
      <c r="D32" s="154">
        <v>1069</v>
      </c>
      <c r="E32" s="155">
        <v>82.46</v>
      </c>
      <c r="F32" s="156">
        <v>52.9</v>
      </c>
      <c r="G32" s="156">
        <v>62.5</v>
      </c>
      <c r="H32" s="157">
        <v>47.1</v>
      </c>
      <c r="I32" s="158">
        <v>37.5</v>
      </c>
      <c r="M32" s="117"/>
      <c r="N32" s="117"/>
    </row>
    <row r="33" spans="1:16" ht="10.5" customHeight="1">
      <c r="A33" s="153"/>
      <c r="B33" s="228" t="s">
        <v>67</v>
      </c>
      <c r="C33" s="228"/>
      <c r="D33" s="154" t="s">
        <v>40</v>
      </c>
      <c r="E33" s="155"/>
      <c r="F33" s="156"/>
      <c r="G33" s="156"/>
      <c r="H33" s="156"/>
      <c r="I33" s="166"/>
      <c r="M33" s="117"/>
      <c r="N33" s="117"/>
    </row>
    <row r="34" spans="1:16" ht="10.5" customHeight="1">
      <c r="A34" s="153"/>
      <c r="B34" s="228" t="s">
        <v>66</v>
      </c>
      <c r="C34" s="228"/>
      <c r="D34" s="154">
        <v>4037</v>
      </c>
      <c r="E34" s="155">
        <v>380.76400000000001</v>
      </c>
      <c r="F34" s="156">
        <v>44.6</v>
      </c>
      <c r="G34" s="156">
        <v>54</v>
      </c>
      <c r="H34" s="157">
        <v>55.4</v>
      </c>
      <c r="I34" s="158">
        <v>46</v>
      </c>
      <c r="M34" s="117"/>
      <c r="N34" s="117"/>
    </row>
    <row r="35" spans="1:16" ht="11.25" customHeight="1">
      <c r="A35" s="153"/>
      <c r="B35" s="229" t="s">
        <v>68</v>
      </c>
      <c r="C35" s="229"/>
      <c r="D35" s="163">
        <v>49139</v>
      </c>
      <c r="E35" s="164">
        <v>3179.3270000000002</v>
      </c>
      <c r="F35" s="165">
        <v>40.6</v>
      </c>
      <c r="G35" s="165">
        <v>52.9</v>
      </c>
      <c r="H35" s="161">
        <v>59.4</v>
      </c>
      <c r="I35" s="162">
        <v>47.1</v>
      </c>
      <c r="M35" s="117"/>
      <c r="N35" s="117"/>
    </row>
    <row r="36" spans="1:16" ht="2.25" customHeight="1">
      <c r="A36" s="121"/>
      <c r="B36" s="122"/>
      <c r="C36" s="122"/>
      <c r="D36" s="122"/>
      <c r="E36" s="122"/>
      <c r="F36" s="122"/>
      <c r="G36" s="122"/>
      <c r="H36" s="122"/>
      <c r="I36" s="123"/>
    </row>
    <row r="37" spans="1:16" ht="11.25" customHeight="1">
      <c r="A37" s="37"/>
    </row>
    <row r="38" spans="1:16" ht="9.75" customHeight="1"/>
    <row r="39" spans="1:16" ht="13.5" customHeight="1">
      <c r="I39" s="230"/>
      <c r="J39" s="230"/>
      <c r="K39" s="230"/>
      <c r="L39" s="230"/>
      <c r="M39" s="230"/>
      <c r="N39" s="230"/>
      <c r="O39" s="230"/>
      <c r="P39" s="230"/>
    </row>
    <row r="40" spans="1:16" ht="26.25" customHeight="1">
      <c r="B40" s="230" t="s">
        <v>101</v>
      </c>
      <c r="C40" s="230"/>
      <c r="D40" s="230"/>
      <c r="E40" s="230"/>
      <c r="F40" s="230"/>
      <c r="G40" s="230"/>
      <c r="H40" s="230"/>
      <c r="I40" s="230"/>
    </row>
    <row r="42" spans="1:16" s="111" customFormat="1" ht="11.25">
      <c r="A42" s="108" t="s">
        <v>91</v>
      </c>
      <c r="B42" s="109"/>
      <c r="C42" s="109"/>
      <c r="D42" s="109"/>
      <c r="E42" s="109"/>
      <c r="F42" s="110"/>
    </row>
  </sheetData>
  <mergeCells count="37">
    <mergeCell ref="I39:P39"/>
    <mergeCell ref="B40:I40"/>
    <mergeCell ref="B31:C31"/>
    <mergeCell ref="B32:C32"/>
    <mergeCell ref="B33:C33"/>
    <mergeCell ref="B34:C34"/>
    <mergeCell ref="B35:C35"/>
    <mergeCell ref="B26:C26"/>
    <mergeCell ref="B27:C27"/>
    <mergeCell ref="B28:C28"/>
    <mergeCell ref="B29:C29"/>
    <mergeCell ref="B30:C30"/>
    <mergeCell ref="A1:I1"/>
    <mergeCell ref="A2:I2"/>
    <mergeCell ref="A3:I3"/>
    <mergeCell ref="A4:I4"/>
    <mergeCell ref="B23:C23"/>
    <mergeCell ref="B19:C19"/>
    <mergeCell ref="B20:C20"/>
    <mergeCell ref="A13:I13"/>
    <mergeCell ref="F11:I11"/>
    <mergeCell ref="B21:C21"/>
    <mergeCell ref="B22:C22"/>
    <mergeCell ref="B14:C14"/>
    <mergeCell ref="B15:C15"/>
    <mergeCell ref="B16:C16"/>
    <mergeCell ref="B17:C17"/>
    <mergeCell ref="B18:C18"/>
    <mergeCell ref="A5:I5"/>
    <mergeCell ref="A7:I7"/>
    <mergeCell ref="A25:I25"/>
    <mergeCell ref="A6:I6"/>
    <mergeCell ref="A8:C11"/>
    <mergeCell ref="D8:E10"/>
    <mergeCell ref="F8:I8"/>
    <mergeCell ref="F9:G9"/>
    <mergeCell ref="H9:I9"/>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140" zoomScaleNormal="140" workbookViewId="0">
      <selection activeCell="D23" sqref="D23:I29"/>
    </sheetView>
  </sheetViews>
  <sheetFormatPr baseColWidth="10" defaultColWidth="12" defaultRowHeight="12.75"/>
  <cols>
    <col min="1" max="1" width="1" style="18" customWidth="1"/>
    <col min="2" max="2" width="9.5" style="18" customWidth="1"/>
    <col min="3" max="3" width="2.5" style="18" customWidth="1"/>
    <col min="4" max="4" width="7.83203125" style="18" customWidth="1"/>
    <col min="5" max="5" width="9" style="18" customWidth="1"/>
    <col min="6" max="6" width="8.6640625" style="18" customWidth="1"/>
    <col min="7" max="7" width="7.83203125" style="18" customWidth="1"/>
    <col min="8" max="8" width="12" style="18"/>
    <col min="9" max="9" width="13.1640625" style="18" customWidth="1"/>
    <col min="10" max="16384" width="12" style="18"/>
  </cols>
  <sheetData>
    <row r="1" spans="1:11" ht="13.5" customHeight="1">
      <c r="A1" s="17" t="s">
        <v>78</v>
      </c>
      <c r="B1" s="17"/>
      <c r="C1" s="17"/>
      <c r="D1" s="17"/>
      <c r="E1" s="17"/>
      <c r="F1" s="17"/>
      <c r="G1" s="17"/>
      <c r="H1" s="17"/>
      <c r="I1" s="17"/>
    </row>
    <row r="2" spans="1:11" ht="13.5" customHeight="1">
      <c r="A2" s="17" t="s">
        <v>70</v>
      </c>
      <c r="B2" s="17"/>
      <c r="C2" s="17"/>
      <c r="D2" s="17"/>
      <c r="E2" s="17"/>
      <c r="F2" s="17"/>
      <c r="G2" s="17"/>
      <c r="H2" s="17"/>
      <c r="I2" s="17"/>
      <c r="K2" s="102"/>
    </row>
    <row r="3" spans="1:11" ht="13.5" customHeight="1">
      <c r="A3" s="17" t="s">
        <v>71</v>
      </c>
      <c r="B3" s="17"/>
      <c r="C3" s="17"/>
      <c r="D3" s="17"/>
      <c r="E3" s="17"/>
      <c r="F3" s="17"/>
      <c r="G3" s="17"/>
      <c r="H3" s="17"/>
      <c r="I3" s="17"/>
    </row>
    <row r="4" spans="1:11" ht="12" customHeight="1">
      <c r="A4" s="27" t="s">
        <v>75</v>
      </c>
      <c r="B4" s="28"/>
      <c r="C4" s="28"/>
      <c r="D4" s="28"/>
      <c r="E4" s="28"/>
      <c r="F4" s="28"/>
      <c r="G4" s="28"/>
      <c r="H4" s="28"/>
      <c r="I4" s="28"/>
    </row>
    <row r="5" spans="1:11">
      <c r="A5" s="25" t="s">
        <v>17</v>
      </c>
      <c r="B5" s="25"/>
      <c r="C5" s="25"/>
      <c r="D5" s="25"/>
      <c r="E5" s="25"/>
      <c r="F5" s="25"/>
      <c r="G5" s="25"/>
      <c r="H5" s="25"/>
      <c r="I5" s="25"/>
    </row>
    <row r="6" spans="1:11" ht="5.45" customHeight="1">
      <c r="A6" s="1"/>
      <c r="B6" s="1"/>
      <c r="C6" s="1"/>
      <c r="D6" s="1"/>
      <c r="E6" s="1"/>
      <c r="F6" s="1"/>
      <c r="G6" s="1"/>
      <c r="H6" s="1"/>
      <c r="I6" s="1"/>
    </row>
    <row r="7" spans="1:11" ht="12" customHeight="1">
      <c r="A7" s="251" t="s">
        <v>7</v>
      </c>
      <c r="B7" s="252"/>
      <c r="C7" s="253"/>
      <c r="D7" s="257" t="s">
        <v>0</v>
      </c>
      <c r="E7" s="257"/>
      <c r="F7" s="258" t="s">
        <v>1</v>
      </c>
      <c r="G7" s="258"/>
      <c r="H7" s="258"/>
      <c r="I7" s="258"/>
    </row>
    <row r="8" spans="1:11" ht="12" customHeight="1">
      <c r="A8" s="254"/>
      <c r="B8" s="255"/>
      <c r="C8" s="256"/>
      <c r="D8" s="257"/>
      <c r="E8" s="257"/>
      <c r="F8" s="259" t="s">
        <v>2</v>
      </c>
      <c r="G8" s="259"/>
      <c r="H8" s="260" t="s">
        <v>20</v>
      </c>
      <c r="I8" s="261"/>
    </row>
    <row r="9" spans="1:11" ht="12" customHeight="1">
      <c r="A9" s="262" t="s">
        <v>94</v>
      </c>
      <c r="B9" s="263"/>
      <c r="C9" s="264"/>
      <c r="D9" s="257"/>
      <c r="E9" s="257"/>
      <c r="F9" s="113" t="s">
        <v>3</v>
      </c>
      <c r="G9" s="113" t="s">
        <v>4</v>
      </c>
      <c r="H9" s="113" t="s">
        <v>3</v>
      </c>
      <c r="I9" s="113" t="s">
        <v>4</v>
      </c>
    </row>
    <row r="10" spans="1:11" ht="19.5" customHeight="1">
      <c r="A10" s="265"/>
      <c r="B10" s="266"/>
      <c r="C10" s="267"/>
      <c r="D10" s="113" t="s">
        <v>6</v>
      </c>
      <c r="E10" s="112" t="s">
        <v>69</v>
      </c>
      <c r="F10" s="260" t="s">
        <v>5</v>
      </c>
      <c r="G10" s="268"/>
      <c r="H10" s="268"/>
      <c r="I10" s="261"/>
    </row>
    <row r="11" spans="1:11" ht="2.25" customHeight="1">
      <c r="A11" s="2"/>
      <c r="B11" s="3"/>
      <c r="C11" s="3"/>
      <c r="D11" s="3"/>
      <c r="E11" s="3"/>
      <c r="F11" s="3"/>
      <c r="G11" s="3"/>
      <c r="H11" s="3"/>
      <c r="I11" s="4"/>
    </row>
    <row r="12" spans="1:11" ht="12" customHeight="1">
      <c r="A12" s="93" t="s">
        <v>8</v>
      </c>
      <c r="B12" s="94"/>
      <c r="C12" s="94"/>
      <c r="D12" s="94"/>
      <c r="E12" s="94"/>
      <c r="F12" s="94"/>
      <c r="G12" s="94"/>
      <c r="H12" s="94"/>
      <c r="I12" s="95"/>
    </row>
    <row r="13" spans="1:11" ht="2.25" customHeight="1">
      <c r="A13" s="2"/>
      <c r="B13" s="19"/>
      <c r="C13" s="19"/>
      <c r="D13" s="3"/>
      <c r="E13" s="3"/>
      <c r="F13" s="3"/>
      <c r="G13" s="3"/>
      <c r="H13" s="3"/>
      <c r="I13" s="4"/>
    </row>
    <row r="14" spans="1:11" ht="9.9499999999999993" customHeight="1">
      <c r="A14" s="2"/>
      <c r="B14" s="98" t="s">
        <v>18</v>
      </c>
      <c r="C14" s="11"/>
      <c r="D14" s="12">
        <v>18194</v>
      </c>
      <c r="E14" s="26">
        <v>36.762</v>
      </c>
      <c r="F14" s="15">
        <v>13.806749477849841</v>
      </c>
      <c r="G14" s="15">
        <v>15.336488765573147</v>
      </c>
      <c r="H14" s="15">
        <v>86.193250522150151</v>
      </c>
      <c r="I14" s="16">
        <v>84.663511234426863</v>
      </c>
    </row>
    <row r="15" spans="1:11" ht="9.9499999999999993" customHeight="1">
      <c r="A15" s="2"/>
      <c r="B15" s="98" t="s">
        <v>16</v>
      </c>
      <c r="C15" s="11"/>
      <c r="D15" s="12">
        <v>31542</v>
      </c>
      <c r="E15" s="26">
        <v>228.709</v>
      </c>
      <c r="F15" s="15">
        <v>21.063978187813074</v>
      </c>
      <c r="G15" s="15">
        <v>21.277693488231769</v>
      </c>
      <c r="H15" s="15">
        <v>78.936021812186937</v>
      </c>
      <c r="I15" s="16">
        <v>78.722306511768224</v>
      </c>
    </row>
    <row r="16" spans="1:11" ht="9.9499999999999993" customHeight="1">
      <c r="A16" s="2"/>
      <c r="B16" s="98" t="s">
        <v>15</v>
      </c>
      <c r="C16" s="11"/>
      <c r="D16" s="12">
        <v>40490</v>
      </c>
      <c r="E16" s="26">
        <v>605.73099999999999</v>
      </c>
      <c r="F16" s="15">
        <v>25.401333662632748</v>
      </c>
      <c r="G16" s="15">
        <v>25.716530935349191</v>
      </c>
      <c r="H16" s="15">
        <v>74.598666337367249</v>
      </c>
      <c r="I16" s="16">
        <v>74.283469064650802</v>
      </c>
    </row>
    <row r="17" spans="1:9" ht="9.9499999999999993" customHeight="1">
      <c r="A17" s="2"/>
      <c r="B17" s="98" t="s">
        <v>19</v>
      </c>
      <c r="C17" s="11"/>
      <c r="D17" s="12">
        <v>49206</v>
      </c>
      <c r="E17" s="26">
        <v>1632.297</v>
      </c>
      <c r="F17" s="15">
        <v>32.591553875543632</v>
      </c>
      <c r="G17" s="15">
        <v>33.371806723898899</v>
      </c>
      <c r="H17" s="15">
        <v>67.408446124456361</v>
      </c>
      <c r="I17" s="16">
        <v>66.628193276101101</v>
      </c>
    </row>
    <row r="18" spans="1:9" ht="9.9499999999999993" customHeight="1">
      <c r="A18" s="2"/>
      <c r="B18" s="98" t="s">
        <v>74</v>
      </c>
      <c r="C18" s="11"/>
      <c r="D18" s="12">
        <v>30395</v>
      </c>
      <c r="E18" s="26">
        <v>2122.1770000000001</v>
      </c>
      <c r="F18" s="15">
        <v>42.95772330975489</v>
      </c>
      <c r="G18" s="15">
        <v>43.576384062215354</v>
      </c>
      <c r="H18" s="15">
        <v>57.04227669024511</v>
      </c>
      <c r="I18" s="16">
        <v>56.423615937784646</v>
      </c>
    </row>
    <row r="19" spans="1:9" ht="9.9499999999999993" customHeight="1">
      <c r="A19" s="2"/>
      <c r="B19" s="98" t="s">
        <v>9</v>
      </c>
      <c r="C19" s="11"/>
      <c r="D19" s="12">
        <v>15478</v>
      </c>
      <c r="E19" s="26">
        <v>2794.1880000000001</v>
      </c>
      <c r="F19" s="15">
        <v>52.597234784855928</v>
      </c>
      <c r="G19" s="15">
        <v>53.83252665890771</v>
      </c>
      <c r="H19" s="15">
        <v>47.402765215144079</v>
      </c>
      <c r="I19" s="16">
        <v>46.167473341092297</v>
      </c>
    </row>
    <row r="20" spans="1:9" ht="11.25" customHeight="1">
      <c r="A20" s="2"/>
      <c r="B20" s="29" t="s">
        <v>10</v>
      </c>
      <c r="C20" s="29"/>
      <c r="D20" s="30">
        <v>185305</v>
      </c>
      <c r="E20" s="31">
        <v>7419.8639999999996</v>
      </c>
      <c r="F20" s="32">
        <v>30.585251342381483</v>
      </c>
      <c r="G20" s="32">
        <v>42.908481880530424</v>
      </c>
      <c r="H20" s="32">
        <v>69.414748657618517</v>
      </c>
      <c r="I20" s="33">
        <v>57.091518119469576</v>
      </c>
    </row>
    <row r="21" spans="1:9" ht="2.25" customHeight="1">
      <c r="A21" s="2"/>
      <c r="B21" s="3"/>
      <c r="C21" s="3"/>
      <c r="D21" s="3"/>
      <c r="E21" s="3"/>
      <c r="F21" s="3"/>
      <c r="G21" s="3"/>
      <c r="H21" s="3"/>
      <c r="I21" s="4"/>
    </row>
    <row r="22" spans="1:9" ht="12" customHeight="1">
      <c r="A22" s="93" t="s">
        <v>11</v>
      </c>
      <c r="B22" s="91"/>
      <c r="C22" s="91"/>
      <c r="D22" s="91"/>
      <c r="E22" s="91"/>
      <c r="F22" s="91"/>
      <c r="G22" s="91"/>
      <c r="H22" s="91"/>
      <c r="I22" s="92"/>
    </row>
    <row r="23" spans="1:9" ht="9.9499999999999993" customHeight="1">
      <c r="A23" s="2"/>
      <c r="B23" s="98" t="s">
        <v>18</v>
      </c>
      <c r="C23" s="11"/>
      <c r="D23" s="12">
        <v>6046</v>
      </c>
      <c r="E23" s="26">
        <v>12.1</v>
      </c>
      <c r="F23" s="15">
        <v>17.168375785643399</v>
      </c>
      <c r="G23" s="15">
        <v>17.206259832739921</v>
      </c>
      <c r="H23" s="15">
        <v>82.831624214356609</v>
      </c>
      <c r="I23" s="16">
        <v>82.793740167260083</v>
      </c>
    </row>
    <row r="24" spans="1:9" ht="9.9499999999999993" customHeight="1">
      <c r="A24" s="2"/>
      <c r="B24" s="98" t="s">
        <v>16</v>
      </c>
      <c r="C24" s="11"/>
      <c r="D24" s="12">
        <v>6187</v>
      </c>
      <c r="E24" s="26">
        <v>45.4</v>
      </c>
      <c r="F24" s="15">
        <v>21.916922579602392</v>
      </c>
      <c r="G24" s="15">
        <v>22.067401879856479</v>
      </c>
      <c r="H24" s="15">
        <v>78.083077420397601</v>
      </c>
      <c r="I24" s="16">
        <v>77.932598120143524</v>
      </c>
    </row>
    <row r="25" spans="1:9" ht="9.9499999999999993" customHeight="1">
      <c r="A25" s="2"/>
      <c r="B25" s="98" t="s">
        <v>15</v>
      </c>
      <c r="C25" s="11"/>
      <c r="D25" s="12">
        <v>12797</v>
      </c>
      <c r="E25" s="26">
        <v>199.6</v>
      </c>
      <c r="F25" s="15">
        <v>24.841759787450187</v>
      </c>
      <c r="G25" s="15">
        <v>25.199374824670379</v>
      </c>
      <c r="H25" s="15">
        <v>75.158240212549828</v>
      </c>
      <c r="I25" s="16">
        <v>74.800625175329614</v>
      </c>
    </row>
    <row r="26" spans="1:9" ht="9.9499999999999993" customHeight="1">
      <c r="A26" s="2"/>
      <c r="B26" s="98" t="s">
        <v>19</v>
      </c>
      <c r="C26" s="11"/>
      <c r="D26" s="12">
        <v>30971</v>
      </c>
      <c r="E26" s="26">
        <v>1067.2</v>
      </c>
      <c r="F26" s="15">
        <v>34.325659487908041</v>
      </c>
      <c r="G26" s="15">
        <v>35.18577519561449</v>
      </c>
      <c r="H26" s="15">
        <v>65.674340512091959</v>
      </c>
      <c r="I26" s="16">
        <v>64.814224804385518</v>
      </c>
    </row>
    <row r="27" spans="1:9" ht="9.9499999999999993" customHeight="1">
      <c r="A27" s="2"/>
      <c r="B27" s="98" t="s">
        <v>74</v>
      </c>
      <c r="C27" s="11"/>
      <c r="D27" s="12">
        <v>25541</v>
      </c>
      <c r="E27" s="26">
        <v>1797.4</v>
      </c>
      <c r="F27" s="15">
        <v>44.136877960925567</v>
      </c>
      <c r="G27" s="15">
        <v>44.730236160193698</v>
      </c>
      <c r="H27" s="15">
        <v>55.863122039074433</v>
      </c>
      <c r="I27" s="16">
        <v>55.269763839806295</v>
      </c>
    </row>
    <row r="28" spans="1:9" ht="9.9499999999999993" customHeight="1">
      <c r="A28" s="2"/>
      <c r="B28" s="98" t="s">
        <v>9</v>
      </c>
      <c r="C28" s="11"/>
      <c r="D28" s="12">
        <v>14090</v>
      </c>
      <c r="E28" s="26">
        <v>2555.8000000000002</v>
      </c>
      <c r="F28" s="15">
        <v>53.066004258339248</v>
      </c>
      <c r="G28" s="15">
        <v>54.346680335165146</v>
      </c>
      <c r="H28" s="15">
        <v>46.933995741660752</v>
      </c>
      <c r="I28" s="16">
        <v>45.653319664834854</v>
      </c>
    </row>
    <row r="29" spans="1:9" ht="11.25" customHeight="1">
      <c r="A29" s="2"/>
      <c r="B29" s="34" t="s">
        <v>12</v>
      </c>
      <c r="C29" s="34"/>
      <c r="D29" s="30">
        <v>95632</v>
      </c>
      <c r="E29" s="31">
        <v>5677.5</v>
      </c>
      <c r="F29" s="32">
        <v>36.550527020244274</v>
      </c>
      <c r="G29" s="32">
        <v>46.338546874578931</v>
      </c>
      <c r="H29" s="32">
        <v>63.449472979755726</v>
      </c>
      <c r="I29" s="33">
        <v>53.661453125421076</v>
      </c>
    </row>
    <row r="30" spans="1:9" ht="2.25" customHeight="1">
      <c r="A30" s="5"/>
      <c r="B30" s="6"/>
      <c r="C30" s="6"/>
      <c r="D30" s="7"/>
      <c r="E30" s="7"/>
      <c r="F30" s="8"/>
      <c r="G30" s="8"/>
      <c r="H30" s="8"/>
      <c r="I30" s="9"/>
    </row>
    <row r="31" spans="1:9" ht="10.5" customHeight="1">
      <c r="A31" s="37" t="s">
        <v>93</v>
      </c>
      <c r="I31" s="10" t="s">
        <v>92</v>
      </c>
    </row>
    <row r="32" spans="1:9" ht="14.25" customHeight="1"/>
    <row r="33" ht="7.5" customHeight="1"/>
  </sheetData>
  <mergeCells count="7">
    <mergeCell ref="A7:C8"/>
    <mergeCell ref="D7:E9"/>
    <mergeCell ref="F7:I7"/>
    <mergeCell ref="F8:G8"/>
    <mergeCell ref="H8:I8"/>
    <mergeCell ref="A9:C10"/>
    <mergeCell ref="F10:I10"/>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19" zoomScale="140" zoomScaleNormal="140" workbookViewId="0">
      <selection activeCell="D49" sqref="D49:I58"/>
    </sheetView>
  </sheetViews>
  <sheetFormatPr baseColWidth="10" defaultRowHeight="12.75"/>
  <cols>
    <col min="1" max="1" width="0.83203125" customWidth="1"/>
    <col min="2" max="2" width="11.6640625" customWidth="1"/>
    <col min="3" max="3" width="2.6640625" customWidth="1"/>
    <col min="4" max="4" width="8.5" customWidth="1"/>
    <col min="5" max="5" width="8" customWidth="1"/>
    <col min="6" max="6" width="8.6640625" customWidth="1"/>
    <col min="7" max="7" width="5.83203125" customWidth="1"/>
    <col min="9" max="9" width="13.33203125" customWidth="1"/>
  </cols>
  <sheetData>
    <row r="1" spans="1:11">
      <c r="A1" s="227" t="s">
        <v>79</v>
      </c>
      <c r="B1" s="227"/>
      <c r="C1" s="227"/>
      <c r="D1" s="227"/>
      <c r="E1" s="227"/>
      <c r="F1" s="227"/>
      <c r="G1" s="227"/>
      <c r="H1" s="227"/>
      <c r="I1" s="227"/>
    </row>
    <row r="2" spans="1:11" ht="12" customHeight="1">
      <c r="A2" s="227" t="s">
        <v>58</v>
      </c>
      <c r="B2" s="227"/>
      <c r="C2" s="227"/>
      <c r="D2" s="227"/>
      <c r="E2" s="227"/>
      <c r="F2" s="227"/>
      <c r="G2" s="227"/>
      <c r="H2" s="227"/>
      <c r="I2" s="227"/>
      <c r="K2" s="102"/>
    </row>
    <row r="3" spans="1:11" ht="12" customHeight="1">
      <c r="A3" s="227" t="s">
        <v>59</v>
      </c>
      <c r="B3" s="227"/>
      <c r="C3" s="227"/>
      <c r="D3" s="227"/>
      <c r="E3" s="227"/>
      <c r="F3" s="227"/>
      <c r="G3" s="227"/>
      <c r="H3" s="227"/>
      <c r="I3" s="227"/>
    </row>
    <row r="4" spans="1:11" ht="12" customHeight="1">
      <c r="A4" s="281" t="s">
        <v>75</v>
      </c>
      <c r="B4" s="281"/>
      <c r="C4" s="281"/>
      <c r="D4" s="281"/>
      <c r="E4" s="281"/>
      <c r="F4" s="281"/>
      <c r="G4" s="281"/>
      <c r="H4" s="281"/>
      <c r="I4" s="281"/>
    </row>
    <row r="5" spans="1:11" ht="12" customHeight="1">
      <c r="A5" s="36" t="s">
        <v>13</v>
      </c>
      <c r="B5" s="36"/>
      <c r="C5" s="36"/>
      <c r="D5" s="36"/>
      <c r="E5" s="36"/>
      <c r="F5" s="36"/>
      <c r="G5" s="36"/>
      <c r="H5" s="36"/>
      <c r="I5" s="36"/>
    </row>
    <row r="6" spans="1:11" ht="4.5" customHeight="1">
      <c r="A6" s="7"/>
      <c r="B6" s="7"/>
      <c r="C6" s="7"/>
      <c r="D6" s="7"/>
      <c r="E6" s="7"/>
      <c r="F6" s="7"/>
      <c r="G6" s="7"/>
      <c r="H6" s="7"/>
      <c r="I6" s="7"/>
    </row>
    <row r="7" spans="1:11" ht="12" customHeight="1">
      <c r="A7" s="282" t="s">
        <v>77</v>
      </c>
      <c r="B7" s="283"/>
      <c r="C7" s="284"/>
      <c r="D7" s="257" t="s">
        <v>0</v>
      </c>
      <c r="E7" s="257"/>
      <c r="F7" s="258" t="s">
        <v>1</v>
      </c>
      <c r="G7" s="258"/>
      <c r="H7" s="258"/>
      <c r="I7" s="258"/>
    </row>
    <row r="8" spans="1:11" ht="12" customHeight="1">
      <c r="A8" s="285"/>
      <c r="B8" s="286"/>
      <c r="C8" s="287"/>
      <c r="D8" s="257"/>
      <c r="E8" s="257"/>
      <c r="F8" s="259" t="s">
        <v>2</v>
      </c>
      <c r="G8" s="259"/>
      <c r="H8" s="260" t="s">
        <v>20</v>
      </c>
      <c r="I8" s="261"/>
    </row>
    <row r="9" spans="1:11" ht="12" customHeight="1">
      <c r="A9" s="285"/>
      <c r="B9" s="286"/>
      <c r="C9" s="287"/>
      <c r="D9" s="257"/>
      <c r="E9" s="257"/>
      <c r="F9" s="113" t="s">
        <v>3</v>
      </c>
      <c r="G9" s="113" t="s">
        <v>4</v>
      </c>
      <c r="H9" s="113" t="s">
        <v>3</v>
      </c>
      <c r="I9" s="113" t="s">
        <v>4</v>
      </c>
    </row>
    <row r="10" spans="1:11" ht="21" customHeight="1">
      <c r="A10" s="265" t="s">
        <v>76</v>
      </c>
      <c r="B10" s="266"/>
      <c r="C10" s="267"/>
      <c r="D10" s="113" t="s">
        <v>6</v>
      </c>
      <c r="E10" s="112" t="s">
        <v>69</v>
      </c>
      <c r="F10" s="259" t="s">
        <v>5</v>
      </c>
      <c r="G10" s="259"/>
      <c r="H10" s="259"/>
      <c r="I10" s="259"/>
    </row>
    <row r="11" spans="1:11" ht="2.25" customHeight="1">
      <c r="A11" s="2"/>
      <c r="B11" s="3"/>
      <c r="C11" s="3"/>
      <c r="D11" s="3"/>
      <c r="E11" s="3"/>
      <c r="F11" s="3"/>
      <c r="G11" s="3"/>
      <c r="H11" s="3"/>
      <c r="I11" s="4"/>
    </row>
    <row r="12" spans="1:11" ht="12" customHeight="1">
      <c r="A12" s="35" t="s">
        <v>8</v>
      </c>
      <c r="B12" s="96"/>
      <c r="C12" s="96"/>
      <c r="D12" s="96"/>
      <c r="E12" s="96"/>
      <c r="F12" s="96"/>
      <c r="G12" s="96"/>
      <c r="H12" s="96"/>
      <c r="I12" s="97"/>
    </row>
    <row r="13" spans="1:11" ht="2.25" customHeight="1">
      <c r="A13" s="2"/>
      <c r="B13" s="3"/>
      <c r="C13" s="3"/>
      <c r="D13" s="3"/>
      <c r="E13" s="3"/>
      <c r="F13" s="3"/>
      <c r="G13" s="3"/>
      <c r="H13" s="3"/>
      <c r="I13" s="4"/>
    </row>
    <row r="14" spans="1:11" ht="9.75" customHeight="1">
      <c r="A14" s="2"/>
      <c r="B14" s="98" t="s">
        <v>21</v>
      </c>
      <c r="C14" s="11"/>
      <c r="D14" s="12">
        <v>100565</v>
      </c>
      <c r="E14" s="26">
        <v>4268.2</v>
      </c>
      <c r="F14" s="13">
        <v>25.728633222294039</v>
      </c>
      <c r="G14" s="13">
        <v>35.937941125133399</v>
      </c>
      <c r="H14" s="13">
        <v>74.271366777705964</v>
      </c>
      <c r="I14" s="14">
        <v>64.062058874866608</v>
      </c>
    </row>
    <row r="15" spans="1:11" ht="9.75" customHeight="1">
      <c r="A15" s="2"/>
      <c r="B15" s="98" t="s">
        <v>22</v>
      </c>
      <c r="C15" s="11"/>
      <c r="D15" s="12">
        <v>41798</v>
      </c>
      <c r="E15" s="26">
        <v>1664.1</v>
      </c>
      <c r="F15" s="13">
        <v>35.60696684051868</v>
      </c>
      <c r="G15" s="13">
        <v>50.667701835361314</v>
      </c>
      <c r="H15" s="13">
        <v>64.39303315948132</v>
      </c>
      <c r="I15" s="14">
        <v>49.332298164638694</v>
      </c>
    </row>
    <row r="16" spans="1:11" ht="9.75" customHeight="1">
      <c r="A16" s="2"/>
      <c r="B16" s="98" t="s">
        <v>23</v>
      </c>
      <c r="C16" s="11"/>
      <c r="D16" s="12">
        <v>29295</v>
      </c>
      <c r="E16" s="26">
        <v>1072.5999999999999</v>
      </c>
      <c r="F16" s="13">
        <v>39.351425157876768</v>
      </c>
      <c r="G16" s="13">
        <v>54.957394838902154</v>
      </c>
      <c r="H16" s="13">
        <v>60.648574842123224</v>
      </c>
      <c r="I16" s="14">
        <v>45.042605161097853</v>
      </c>
    </row>
    <row r="17" spans="1:9" ht="9.75" customHeight="1">
      <c r="A17" s="2"/>
      <c r="B17" s="98" t="s">
        <v>14</v>
      </c>
      <c r="C17" s="11"/>
      <c r="D17" s="12">
        <v>13647</v>
      </c>
      <c r="E17" s="26">
        <v>414.9</v>
      </c>
      <c r="F17" s="13">
        <v>32.175569722283285</v>
      </c>
      <c r="G17" s="13">
        <v>52.345508800177399</v>
      </c>
      <c r="H17" s="13">
        <v>67.824430277716715</v>
      </c>
      <c r="I17" s="14">
        <v>47.654491199822594</v>
      </c>
    </row>
    <row r="18" spans="1:9" ht="10.5" customHeight="1">
      <c r="A18" s="2"/>
      <c r="B18" s="99" t="s">
        <v>10</v>
      </c>
      <c r="C18" s="29"/>
      <c r="D18" s="30">
        <v>185305</v>
      </c>
      <c r="E18" s="31">
        <v>7419.9</v>
      </c>
      <c r="F18" s="57">
        <v>30.585251342381483</v>
      </c>
      <c r="G18" s="57">
        <v>42.908481880530424</v>
      </c>
      <c r="H18" s="57">
        <v>69.414748657618517</v>
      </c>
      <c r="I18" s="58">
        <v>57.091518119469576</v>
      </c>
    </row>
    <row r="19" spans="1:9" ht="2.25" customHeight="1">
      <c r="A19" s="20"/>
      <c r="B19" s="100"/>
      <c r="C19" s="19"/>
      <c r="D19" s="19"/>
      <c r="E19" s="19"/>
      <c r="F19" s="19"/>
      <c r="G19" s="19"/>
      <c r="H19" s="19"/>
      <c r="I19" s="21"/>
    </row>
    <row r="20" spans="1:9" ht="12" customHeight="1">
      <c r="A20" s="35" t="s">
        <v>11</v>
      </c>
      <c r="B20" s="96"/>
      <c r="C20" s="96"/>
      <c r="D20" s="96"/>
      <c r="E20" s="96"/>
      <c r="F20" s="96"/>
      <c r="G20" s="96"/>
      <c r="H20" s="96"/>
      <c r="I20" s="97"/>
    </row>
    <row r="21" spans="1:9" ht="2.25" customHeight="1">
      <c r="A21" s="20"/>
      <c r="B21" s="100"/>
      <c r="C21" s="19"/>
      <c r="D21" s="19"/>
      <c r="E21" s="19"/>
      <c r="F21" s="19"/>
      <c r="G21" s="19"/>
      <c r="H21" s="19"/>
      <c r="I21" s="21"/>
    </row>
    <row r="22" spans="1:9" ht="9.75" customHeight="1">
      <c r="A22" s="20"/>
      <c r="B22" s="98" t="s">
        <v>21</v>
      </c>
      <c r="C22" s="11"/>
      <c r="D22" s="12">
        <v>50662</v>
      </c>
      <c r="E22" s="26">
        <v>3246.6</v>
      </c>
      <c r="F22" s="13">
        <v>30.810074612135331</v>
      </c>
      <c r="G22" s="13">
        <v>38.886664354519866</v>
      </c>
      <c r="H22" s="13">
        <v>69.189925387864676</v>
      </c>
      <c r="I22" s="14">
        <v>61.113335645480134</v>
      </c>
    </row>
    <row r="23" spans="1:9" ht="9.75" customHeight="1">
      <c r="A23" s="20"/>
      <c r="B23" s="98" t="s">
        <v>22</v>
      </c>
      <c r="C23" s="11"/>
      <c r="D23" s="12">
        <v>22319</v>
      </c>
      <c r="E23" s="26">
        <v>1288.2</v>
      </c>
      <c r="F23" s="13">
        <v>42.165867646399931</v>
      </c>
      <c r="G23" s="13">
        <v>54.7730778397001</v>
      </c>
      <c r="H23" s="13">
        <v>57.834132353600076</v>
      </c>
      <c r="I23" s="14">
        <v>45.2269221602999</v>
      </c>
    </row>
    <row r="24" spans="1:9" ht="9.75" customHeight="1">
      <c r="A24" s="20"/>
      <c r="B24" s="98" t="s">
        <v>23</v>
      </c>
      <c r="C24" s="11"/>
      <c r="D24" s="12">
        <v>16997</v>
      </c>
      <c r="E24" s="26">
        <v>855</v>
      </c>
      <c r="F24" s="13">
        <v>45.125610401835623</v>
      </c>
      <c r="G24" s="13">
        <v>58.345535776940892</v>
      </c>
      <c r="H24" s="13">
        <v>54.874389598164385</v>
      </c>
      <c r="I24" s="14">
        <v>41.654464223059115</v>
      </c>
    </row>
    <row r="25" spans="1:9" ht="9.75" customHeight="1">
      <c r="A25" s="20"/>
      <c r="B25" s="98" t="s">
        <v>14</v>
      </c>
      <c r="C25" s="11"/>
      <c r="D25" s="12">
        <v>5654</v>
      </c>
      <c r="E25" s="26">
        <v>287.60000000000002</v>
      </c>
      <c r="F25" s="13">
        <v>40.042447824548994</v>
      </c>
      <c r="G25" s="13">
        <v>56.98398019774443</v>
      </c>
      <c r="H25" s="13">
        <v>59.957552175451013</v>
      </c>
      <c r="I25" s="14">
        <v>43.01601980225557</v>
      </c>
    </row>
    <row r="26" spans="1:9" ht="11.25" customHeight="1">
      <c r="A26" s="20"/>
      <c r="B26" s="99" t="s">
        <v>12</v>
      </c>
      <c r="C26" s="34"/>
      <c r="D26" s="30">
        <v>95632</v>
      </c>
      <c r="E26" s="31">
        <v>5677.5</v>
      </c>
      <c r="F26" s="57">
        <v>36.550527020244274</v>
      </c>
      <c r="G26" s="57">
        <v>46.338546874578931</v>
      </c>
      <c r="H26" s="57">
        <v>63.449472979755726</v>
      </c>
      <c r="I26" s="58">
        <v>53.661453125421076</v>
      </c>
    </row>
    <row r="27" spans="1:9" ht="3" customHeight="1">
      <c r="A27" s="22"/>
      <c r="B27" s="23"/>
      <c r="C27" s="23"/>
      <c r="D27" s="23"/>
      <c r="E27" s="23"/>
      <c r="F27" s="23"/>
      <c r="G27" s="23"/>
      <c r="H27" s="23"/>
      <c r="I27" s="24"/>
    </row>
    <row r="28" spans="1:9" ht="2.25" customHeight="1">
      <c r="A28" s="114"/>
      <c r="B28" s="114"/>
      <c r="C28" s="114"/>
      <c r="D28" s="114"/>
      <c r="E28" s="114"/>
      <c r="F28" s="114"/>
      <c r="G28" s="114"/>
      <c r="H28" s="114"/>
      <c r="I28" s="114"/>
    </row>
    <row r="29" spans="1:9">
      <c r="A29" s="227" t="s">
        <v>72</v>
      </c>
      <c r="B29" s="227"/>
      <c r="C29" s="227"/>
      <c r="D29" s="227"/>
      <c r="E29" s="227"/>
      <c r="F29" s="227"/>
      <c r="G29" s="227"/>
      <c r="H29" s="227"/>
      <c r="I29" s="227"/>
    </row>
    <row r="30" spans="1:9" ht="2.25" customHeight="1"/>
    <row r="31" spans="1:9" ht="12" customHeight="1">
      <c r="A31" s="272" t="s">
        <v>73</v>
      </c>
      <c r="B31" s="273"/>
      <c r="C31" s="274"/>
      <c r="D31" s="257" t="s">
        <v>0</v>
      </c>
      <c r="E31" s="257"/>
      <c r="F31" s="258" t="s">
        <v>1</v>
      </c>
      <c r="G31" s="258"/>
      <c r="H31" s="258"/>
      <c r="I31" s="258"/>
    </row>
    <row r="32" spans="1:9" ht="12.75" customHeight="1">
      <c r="A32" s="275"/>
      <c r="B32" s="276"/>
      <c r="C32" s="277"/>
      <c r="D32" s="257"/>
      <c r="E32" s="257"/>
      <c r="F32" s="259" t="s">
        <v>2</v>
      </c>
      <c r="G32" s="259"/>
      <c r="H32" s="260" t="s">
        <v>20</v>
      </c>
      <c r="I32" s="261"/>
    </row>
    <row r="33" spans="1:9" ht="12.75" customHeight="1">
      <c r="A33" s="275"/>
      <c r="B33" s="276"/>
      <c r="C33" s="277"/>
      <c r="D33" s="257"/>
      <c r="E33" s="257"/>
      <c r="F33" s="113" t="s">
        <v>3</v>
      </c>
      <c r="G33" s="113" t="s">
        <v>4</v>
      </c>
      <c r="H33" s="113" t="s">
        <v>3</v>
      </c>
      <c r="I33" s="113" t="s">
        <v>4</v>
      </c>
    </row>
    <row r="34" spans="1:9" ht="20.45" customHeight="1">
      <c r="A34" s="278"/>
      <c r="B34" s="279"/>
      <c r="C34" s="280"/>
      <c r="D34" s="113" t="s">
        <v>6</v>
      </c>
      <c r="E34" s="112" t="s">
        <v>69</v>
      </c>
      <c r="F34" s="260" t="s">
        <v>5</v>
      </c>
      <c r="G34" s="268"/>
      <c r="H34" s="268"/>
      <c r="I34" s="261"/>
    </row>
    <row r="35" spans="1:9" ht="2.25" customHeight="1">
      <c r="A35" s="78"/>
      <c r="B35" s="79"/>
      <c r="C35" s="79"/>
      <c r="D35" s="77"/>
      <c r="E35" s="115"/>
      <c r="F35" s="77"/>
      <c r="G35" s="77"/>
      <c r="H35" s="77"/>
      <c r="I35" s="85"/>
    </row>
    <row r="36" spans="1:9" ht="11.25" customHeight="1">
      <c r="A36" s="269" t="s">
        <v>8</v>
      </c>
      <c r="B36" s="270"/>
      <c r="C36" s="270"/>
      <c r="D36" s="270"/>
      <c r="E36" s="270"/>
      <c r="F36" s="270"/>
      <c r="G36" s="270"/>
      <c r="H36" s="270"/>
      <c r="I36" s="271"/>
    </row>
    <row r="37" spans="1:9" ht="9.9499999999999993" customHeight="1">
      <c r="A37" s="60"/>
      <c r="B37" s="64" t="s">
        <v>60</v>
      </c>
      <c r="C37" s="64"/>
      <c r="D37" s="12">
        <v>46051</v>
      </c>
      <c r="E37" s="71">
        <v>2307.3000000000002</v>
      </c>
      <c r="F37" s="74">
        <v>28.746389872098327</v>
      </c>
      <c r="G37" s="74">
        <v>42.164405837905122</v>
      </c>
      <c r="H37" s="74">
        <v>71.25361012790168</v>
      </c>
      <c r="I37" s="86">
        <v>57.835594162094871</v>
      </c>
    </row>
    <row r="38" spans="1:9" ht="9.9499999999999993" customHeight="1">
      <c r="A38" s="60"/>
      <c r="B38" s="63" t="s">
        <v>61</v>
      </c>
      <c r="C38" s="63"/>
      <c r="D38" s="12">
        <v>4928</v>
      </c>
      <c r="E38" s="73">
        <v>31.4</v>
      </c>
      <c r="F38" s="75">
        <v>21.631493506493506</v>
      </c>
      <c r="G38" s="75">
        <v>31.496815286624201</v>
      </c>
      <c r="H38" s="75">
        <v>78.368506493506501</v>
      </c>
      <c r="I38" s="87">
        <v>68.503184713375802</v>
      </c>
    </row>
    <row r="39" spans="1:9" ht="9.9499999999999993" customHeight="1">
      <c r="A39" s="60"/>
      <c r="B39" s="63" t="s">
        <v>62</v>
      </c>
      <c r="C39" s="63"/>
      <c r="D39" s="12">
        <v>15382</v>
      </c>
      <c r="E39" s="73">
        <v>121.9</v>
      </c>
      <c r="F39" s="75">
        <v>18.138083474190612</v>
      </c>
      <c r="G39" s="75">
        <v>33.845648873753746</v>
      </c>
      <c r="H39" s="75">
        <v>81.861916525809391</v>
      </c>
      <c r="I39" s="87">
        <v>66.154351126246254</v>
      </c>
    </row>
    <row r="40" spans="1:9" ht="9.9499999999999993" customHeight="1">
      <c r="A40" s="60"/>
      <c r="B40" s="63" t="s">
        <v>63</v>
      </c>
      <c r="C40" s="63"/>
      <c r="D40" s="12">
        <v>81294</v>
      </c>
      <c r="E40" s="73">
        <v>3044.9</v>
      </c>
      <c r="F40" s="75">
        <v>31.986370457844366</v>
      </c>
      <c r="G40" s="75">
        <v>41.545276540905249</v>
      </c>
      <c r="H40" s="75">
        <v>68.013629542155627</v>
      </c>
      <c r="I40" s="87">
        <v>58.454723459094751</v>
      </c>
    </row>
    <row r="41" spans="1:9" ht="9.9499999999999993" customHeight="1">
      <c r="A41" s="60"/>
      <c r="B41" s="63" t="s">
        <v>64</v>
      </c>
      <c r="C41" s="63"/>
      <c r="D41" s="12">
        <v>10259</v>
      </c>
      <c r="E41" s="73">
        <v>496.9</v>
      </c>
      <c r="F41" s="75">
        <v>41.553757676186763</v>
      </c>
      <c r="G41" s="75">
        <v>51.927461369275321</v>
      </c>
      <c r="H41" s="75">
        <v>58.446242323813237</v>
      </c>
      <c r="I41" s="87">
        <v>48.072538630724679</v>
      </c>
    </row>
    <row r="42" spans="1:9" ht="9.9499999999999993" customHeight="1">
      <c r="A42" s="60"/>
      <c r="B42" s="101" t="s">
        <v>65</v>
      </c>
      <c r="C42" s="63"/>
      <c r="D42" s="12">
        <v>2409</v>
      </c>
      <c r="E42" s="73">
        <v>91.5</v>
      </c>
      <c r="F42" s="75">
        <v>28.97467828974678</v>
      </c>
      <c r="G42" s="75">
        <v>40.465573770491801</v>
      </c>
      <c r="H42" s="75">
        <v>71.025321710253223</v>
      </c>
      <c r="I42" s="87">
        <v>59.534426229508199</v>
      </c>
    </row>
    <row r="43" spans="1:9" ht="9.9499999999999993" customHeight="1">
      <c r="A43" s="60"/>
      <c r="B43" s="101" t="s">
        <v>66</v>
      </c>
      <c r="C43" s="63"/>
      <c r="D43" s="12">
        <v>6380</v>
      </c>
      <c r="E43" s="72">
        <v>295.8</v>
      </c>
      <c r="F43" s="76">
        <v>37.225705329153605</v>
      </c>
      <c r="G43" s="76">
        <v>48.62467505687561</v>
      </c>
      <c r="H43" s="76">
        <v>62.774294670846395</v>
      </c>
      <c r="I43" s="88">
        <v>51.37532494312439</v>
      </c>
    </row>
    <row r="44" spans="1:9" ht="9.9499999999999993" customHeight="1">
      <c r="A44" s="60"/>
      <c r="B44" s="63" t="s">
        <v>67</v>
      </c>
      <c r="C44" s="63"/>
      <c r="D44" s="12"/>
      <c r="E44" s="72"/>
      <c r="F44" s="76"/>
      <c r="G44" s="76"/>
      <c r="H44" s="76"/>
      <c r="I44" s="88"/>
    </row>
    <row r="45" spans="1:9" ht="9.9499999999999993" customHeight="1">
      <c r="A45" s="60"/>
      <c r="B45" s="101" t="s">
        <v>66</v>
      </c>
      <c r="C45" s="63"/>
      <c r="D45" s="12">
        <v>18602</v>
      </c>
      <c r="E45" s="72">
        <v>1030.2</v>
      </c>
      <c r="F45" s="76">
        <v>33.560907429308678</v>
      </c>
      <c r="G45" s="76">
        <v>44.248915498686173</v>
      </c>
      <c r="H45" s="76">
        <v>66.439092570691329</v>
      </c>
      <c r="I45" s="88">
        <v>55.751084501313827</v>
      </c>
    </row>
    <row r="46" spans="1:9" ht="9.9499999999999993" customHeight="1">
      <c r="A46" s="60"/>
      <c r="B46" s="82" t="s">
        <v>68</v>
      </c>
      <c r="C46" s="82"/>
      <c r="D46" s="30">
        <v>185305</v>
      </c>
      <c r="E46" s="80">
        <v>7419.9</v>
      </c>
      <c r="F46" s="81">
        <v>30.585251342381483</v>
      </c>
      <c r="G46" s="81">
        <v>42.908481880530424</v>
      </c>
      <c r="H46" s="81">
        <v>69.414748657618517</v>
      </c>
      <c r="I46" s="89">
        <v>57.091518119469576</v>
      </c>
    </row>
    <row r="47" spans="1:9" ht="2.25" customHeight="1">
      <c r="A47" s="60"/>
      <c r="B47" s="83"/>
      <c r="C47" s="83"/>
      <c r="D47" s="83"/>
      <c r="E47" s="83"/>
      <c r="F47" s="83"/>
      <c r="G47" s="83"/>
      <c r="H47" s="83"/>
      <c r="I47" s="59"/>
    </row>
    <row r="48" spans="1:9" ht="12" customHeight="1">
      <c r="A48" s="269" t="s">
        <v>11</v>
      </c>
      <c r="B48" s="270"/>
      <c r="C48" s="270"/>
      <c r="D48" s="270"/>
      <c r="E48" s="270"/>
      <c r="F48" s="270"/>
      <c r="G48" s="270"/>
      <c r="H48" s="270"/>
      <c r="I48" s="271"/>
    </row>
    <row r="49" spans="1:9" ht="9.9499999999999993" customHeight="1">
      <c r="A49" s="60"/>
      <c r="B49" s="64" t="s">
        <v>60</v>
      </c>
      <c r="C49" s="64"/>
      <c r="D49" s="12">
        <v>16947</v>
      </c>
      <c r="E49" s="71">
        <v>1610</v>
      </c>
      <c r="F49" s="74">
        <v>35.357290375877739</v>
      </c>
      <c r="G49" s="74">
        <v>46.875013587167501</v>
      </c>
      <c r="H49" s="74">
        <v>64.642709624122261</v>
      </c>
      <c r="I49" s="86">
        <v>53.124986412832499</v>
      </c>
    </row>
    <row r="50" spans="1:9" ht="9.9499999999999993" customHeight="1">
      <c r="A50" s="60"/>
      <c r="B50" s="63" t="s">
        <v>61</v>
      </c>
      <c r="C50" s="63"/>
      <c r="D50" s="12">
        <v>3807</v>
      </c>
      <c r="E50" s="73">
        <v>25.7</v>
      </c>
      <c r="F50" s="75">
        <v>23.062779091147885</v>
      </c>
      <c r="G50" s="75">
        <v>33.625321186638637</v>
      </c>
      <c r="H50" s="75">
        <v>76.937220908852112</v>
      </c>
      <c r="I50" s="87">
        <v>66.374678813361371</v>
      </c>
    </row>
    <row r="51" spans="1:9" ht="9.9499999999999993" customHeight="1">
      <c r="A51" s="60"/>
      <c r="B51" s="63" t="s">
        <v>62</v>
      </c>
      <c r="C51" s="63"/>
      <c r="D51" s="12">
        <v>6443</v>
      </c>
      <c r="E51" s="73">
        <v>91.4</v>
      </c>
      <c r="F51" s="75">
        <v>25.500543225205654</v>
      </c>
      <c r="G51" s="75">
        <v>36.941482957157554</v>
      </c>
      <c r="H51" s="75">
        <v>74.499456774794353</v>
      </c>
      <c r="I51" s="87">
        <v>63.058517042842446</v>
      </c>
    </row>
    <row r="52" spans="1:9" ht="9.9499999999999993" customHeight="1">
      <c r="A52" s="60"/>
      <c r="B52" s="63" t="s">
        <v>63</v>
      </c>
      <c r="C52" s="63"/>
      <c r="D52" s="12">
        <v>45821</v>
      </c>
      <c r="E52" s="73">
        <v>2401</v>
      </c>
      <c r="F52" s="75">
        <v>37.537373693284735</v>
      </c>
      <c r="G52" s="75">
        <v>44.517327480106871</v>
      </c>
      <c r="H52" s="75">
        <v>62.462626306715265</v>
      </c>
      <c r="I52" s="87">
        <v>55.482672519893129</v>
      </c>
    </row>
    <row r="53" spans="1:9" ht="9.9499999999999993" customHeight="1">
      <c r="A53" s="60"/>
      <c r="B53" s="63" t="s">
        <v>64</v>
      </c>
      <c r="C53" s="63"/>
      <c r="D53" s="12">
        <v>7633</v>
      </c>
      <c r="E53" s="73">
        <v>439.2</v>
      </c>
      <c r="F53" s="75">
        <v>45.041268177649677</v>
      </c>
      <c r="G53" s="75">
        <v>53.564045823771536</v>
      </c>
      <c r="H53" s="75">
        <v>54.958731822350323</v>
      </c>
      <c r="I53" s="87">
        <v>46.435954176228464</v>
      </c>
    </row>
    <row r="54" spans="1:9" ht="9.9499999999999993" customHeight="1">
      <c r="A54" s="60"/>
      <c r="B54" s="101" t="s">
        <v>65</v>
      </c>
      <c r="C54" s="63"/>
      <c r="D54" s="12">
        <v>1392</v>
      </c>
      <c r="E54" s="73">
        <v>70.2</v>
      </c>
      <c r="F54" s="75">
        <v>30.818965517241381</v>
      </c>
      <c r="G54" s="75">
        <v>41.677833214540271</v>
      </c>
      <c r="H54" s="75">
        <v>69.181034482758619</v>
      </c>
      <c r="I54" s="87">
        <v>58.322166785459729</v>
      </c>
    </row>
    <row r="55" spans="1:9" ht="9.9499999999999993" customHeight="1">
      <c r="A55" s="60"/>
      <c r="B55" s="101" t="s">
        <v>66</v>
      </c>
      <c r="C55" s="63"/>
      <c r="D55" s="12">
        <v>4016</v>
      </c>
      <c r="E55" s="72">
        <v>246.7</v>
      </c>
      <c r="F55" s="76">
        <v>42.579681274900402</v>
      </c>
      <c r="G55" s="76">
        <v>51.308838970442174</v>
      </c>
      <c r="H55" s="76">
        <v>57.420318725099605</v>
      </c>
      <c r="I55" s="88">
        <v>48.691161029557826</v>
      </c>
    </row>
    <row r="56" spans="1:9" ht="9.9499999999999993" customHeight="1">
      <c r="A56" s="60"/>
      <c r="B56" s="101" t="s">
        <v>67</v>
      </c>
      <c r="C56" s="63"/>
      <c r="D56" s="12"/>
      <c r="E56" s="72"/>
      <c r="F56" s="76"/>
      <c r="G56" s="76"/>
      <c r="H56" s="76"/>
      <c r="I56" s="88"/>
    </row>
    <row r="57" spans="1:9" ht="9.9499999999999993" customHeight="1">
      <c r="A57" s="60"/>
      <c r="B57" s="101" t="s">
        <v>66</v>
      </c>
      <c r="C57" s="63"/>
      <c r="D57" s="12">
        <v>9573</v>
      </c>
      <c r="E57" s="72">
        <v>793.4</v>
      </c>
      <c r="F57" s="76">
        <v>38.274313172464225</v>
      </c>
      <c r="G57" s="76">
        <v>47.121441661268079</v>
      </c>
      <c r="H57" s="76">
        <v>61.725686827535775</v>
      </c>
      <c r="I57" s="88">
        <v>52.878558338731921</v>
      </c>
    </row>
    <row r="58" spans="1:9" ht="9.9499999999999993" customHeight="1">
      <c r="A58" s="60"/>
      <c r="B58" s="82" t="s">
        <v>68</v>
      </c>
      <c r="C58" s="82"/>
      <c r="D58" s="30">
        <v>95632</v>
      </c>
      <c r="E58" s="80">
        <v>5677.5</v>
      </c>
      <c r="F58" s="81">
        <v>36.550527020244274</v>
      </c>
      <c r="G58" s="81">
        <v>46.338546874578931</v>
      </c>
      <c r="H58" s="81">
        <v>63.449472979755726</v>
      </c>
      <c r="I58" s="89">
        <v>53.661453125421076</v>
      </c>
    </row>
    <row r="59" spans="1:9" ht="2.25" customHeight="1">
      <c r="A59" s="61"/>
      <c r="B59" s="84"/>
      <c r="C59" s="84"/>
      <c r="D59" s="84"/>
      <c r="E59" s="84"/>
      <c r="F59" s="84"/>
      <c r="G59" s="84"/>
      <c r="H59" s="84"/>
      <c r="I59" s="90"/>
    </row>
    <row r="60" spans="1:9" ht="11.25" customHeight="1">
      <c r="A60" s="37"/>
    </row>
    <row r="61" spans="1:9" ht="9.75" customHeight="1"/>
    <row r="62" spans="1:9" ht="9" customHeight="1">
      <c r="I62" s="10" t="s">
        <v>80</v>
      </c>
    </row>
    <row r="65" spans="1:6" s="111" customFormat="1" ht="11.25">
      <c r="A65" s="108" t="s">
        <v>91</v>
      </c>
      <c r="B65" s="109"/>
      <c r="C65" s="109"/>
      <c r="D65" s="109"/>
      <c r="E65" s="109"/>
      <c r="F65" s="110"/>
    </row>
  </sheetData>
  <mergeCells count="20">
    <mergeCell ref="A1:I1"/>
    <mergeCell ref="A2:I2"/>
    <mergeCell ref="A3:I3"/>
    <mergeCell ref="A4:I4"/>
    <mergeCell ref="A7:C9"/>
    <mergeCell ref="D7:E9"/>
    <mergeCell ref="F7:I7"/>
    <mergeCell ref="F8:G8"/>
    <mergeCell ref="H8:I8"/>
    <mergeCell ref="A36:I36"/>
    <mergeCell ref="A48:I48"/>
    <mergeCell ref="A10:C10"/>
    <mergeCell ref="F10:I10"/>
    <mergeCell ref="A29:I29"/>
    <mergeCell ref="A31:C34"/>
    <mergeCell ref="D31:E33"/>
    <mergeCell ref="F31:I31"/>
    <mergeCell ref="F32:G32"/>
    <mergeCell ref="H32:I32"/>
    <mergeCell ref="F34:I3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Arbeitstabelle</vt:lpstr>
      <vt:lpstr>Vorbemerkung</vt:lpstr>
      <vt:lpstr>SJ 2024 Kapitel C, I a</vt:lpstr>
      <vt:lpstr>SJ 2024 Kapitel C, I b</vt:lpstr>
      <vt:lpstr>SJ 2022 Kapitel C, I a</vt:lpstr>
      <vt:lpstr>SJ 2022 Kapitel C, I b</vt:lpstr>
      <vt:lpstr>alt_SJ 2020 Kapitel C, I a</vt:lpstr>
      <vt:lpstr>alt_SJ 2020 Kapitel C, I b</vt:lpstr>
      <vt:lpstr>'alt_SJ 2020 Kapitel C, I a'!Druckbereich</vt:lpstr>
      <vt:lpstr>'alt_SJ 2020 Kapitel C, I b'!Druckbereich</vt:lpstr>
      <vt:lpstr>'SJ 2022 Kapitel C, I a'!Druckbereich</vt:lpstr>
      <vt:lpstr>'SJ 2022 Kapitel C, I b'!Druckbereich</vt:lpstr>
      <vt:lpstr>'SJ 2024 Kapitel C, I a'!Druckbereich</vt:lpstr>
      <vt:lpstr>'SJ 2024 Kapitel C, I b'!Druckbereich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2024-03-06T12:13:17Z</cp:lastPrinted>
  <dcterms:created xsi:type="dcterms:W3CDTF">2001-10-18T09:06:16Z</dcterms:created>
  <dcterms:modified xsi:type="dcterms:W3CDTF">2025-01-10T10:26:22Z</dcterms:modified>
</cp:coreProperties>
</file>