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K:\Referat 624\02_06-40 Internet\17 Forst-Holz\04-Waldbrandstatistik\2025\"/>
    </mc:Choice>
  </mc:AlternateContent>
  <xr:revisionPtr revIDLastSave="0" documentId="13_ncr:1_{771D4831-55ED-4496-8C1D-A4A70448A247}" xr6:coauthVersionLast="47" xr6:coauthVersionMax="47" xr10:uidLastSave="{00000000-0000-0000-0000-000000000000}"/>
  <bookViews>
    <workbookView xWindow="-120" yWindow="-120" windowWidth="29040" windowHeight="15120" tabRatio="789" xr2:uid="{00000000-000D-0000-FFFF-FFFF00000000}"/>
  </bookViews>
  <sheets>
    <sheet name="Titelblatt" sheetId="4" r:id="rId1"/>
    <sheet name="1A" sheetId="3" r:id="rId2"/>
    <sheet name="1B" sheetId="1" r:id="rId3"/>
    <sheet name="1C" sheetId="5" r:id="rId4"/>
    <sheet name="2A" sheetId="7" r:id="rId5"/>
    <sheet name="2B" sheetId="25" r:id="rId6"/>
    <sheet name="2C" sheetId="9" r:id="rId7"/>
    <sheet name="2D" sheetId="10" r:id="rId8"/>
    <sheet name="3A" sheetId="23" r:id="rId9"/>
    <sheet name="3B " sheetId="24" r:id="rId10"/>
    <sheet name="4A" sheetId="13" r:id="rId11"/>
    <sheet name="4B" sheetId="14" r:id="rId12"/>
    <sheet name="5A" sheetId="15" r:id="rId13"/>
    <sheet name="5B" sheetId="16" r:id="rId14"/>
    <sheet name="6A" sheetId="17" r:id="rId15"/>
    <sheet name="6B" sheetId="18" r:id="rId16"/>
    <sheet name="7A" sheetId="19" r:id="rId17"/>
    <sheet name="7B" sheetId="6" r:id="rId18"/>
    <sheet name="Mozart Reports" sheetId="2" state="veryHidden" r:id="rId19"/>
  </sheets>
  <definedNames>
    <definedName name="_xlnm.Print_Area" localSheetId="1">'1A'!$A$1:$E$28</definedName>
    <definedName name="_xlnm.Print_Area" localSheetId="2">'1B'!$A$1:$E$25</definedName>
    <definedName name="_xlnm.Print_Area" localSheetId="3">'1C'!$A$1:$K$23</definedName>
    <definedName name="_xlnm.Print_Area" localSheetId="4">'2A'!$A$1:$M$30</definedName>
    <definedName name="_xlnm.Print_Area" localSheetId="5">'2B'!$A$1:$M$27</definedName>
    <definedName name="_xlnm.Print_Area" localSheetId="6">'2C'!$A$1:$M$30</definedName>
    <definedName name="_xlnm.Print_Area" localSheetId="7">'2D'!$A$1:$M$26</definedName>
    <definedName name="_xlnm.Print_Area" localSheetId="8">'3A'!$A$2:$E$34</definedName>
    <definedName name="_xlnm.Print_Area" localSheetId="9">'3B '!$A$2:$E$28</definedName>
    <definedName name="_xlnm.Print_Area" localSheetId="10">'4A'!$A$1:$D$27</definedName>
    <definedName name="_xlnm.Print_Area" localSheetId="11">'4B'!$A$1:$D$24</definedName>
    <definedName name="_xlnm.Print_Area" localSheetId="12">'5A'!$A$1:$M$28</definedName>
    <definedName name="_xlnm.Print_Area" localSheetId="13">'5B'!$A$1:$M$25</definedName>
    <definedName name="_xlnm.Print_Area" localSheetId="14">'6A'!$A$1:$M$28</definedName>
    <definedName name="_xlnm.Print_Area" localSheetId="15">'6B'!$A$1:$M$24</definedName>
    <definedName name="_xlnm.Print_Area" localSheetId="16">'7A'!$A$2:$O$62</definedName>
    <definedName name="_xlnm.Print_Area" localSheetId="17">'7B'!$A$1:$G$56</definedName>
    <definedName name="_xlnm.Print_Area" localSheetId="0">Titelblatt!$A$1:$A$27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5" i="6" l="1"/>
  <c r="F55" i="6"/>
  <c r="E55" i="6"/>
  <c r="D55" i="6"/>
  <c r="C55" i="6"/>
  <c r="B55" i="6"/>
  <c r="O57" i="19"/>
  <c r="N57" i="19"/>
  <c r="M57" i="19"/>
  <c r="L57" i="19"/>
  <c r="K57" i="19"/>
  <c r="J57" i="19"/>
  <c r="I57" i="19"/>
  <c r="H57" i="19"/>
  <c r="G57" i="19"/>
  <c r="F57" i="19"/>
  <c r="E57" i="19"/>
  <c r="D57" i="19"/>
  <c r="C57" i="19"/>
  <c r="B57" i="19"/>
  <c r="O60" i="19"/>
  <c r="N60" i="19"/>
  <c r="M60" i="19"/>
  <c r="L60" i="19"/>
  <c r="K60" i="19"/>
  <c r="J60" i="19"/>
  <c r="I60" i="19"/>
  <c r="H60" i="19"/>
  <c r="G60" i="19"/>
  <c r="F60" i="19"/>
  <c r="E60" i="19"/>
  <c r="D60" i="19"/>
  <c r="C60" i="19"/>
  <c r="B60" i="19"/>
  <c r="I59" i="19"/>
  <c r="A2" i="25"/>
  <c r="A1" i="1" l="1"/>
  <c r="A9" i="4" l="1"/>
  <c r="B54" i="6" l="1"/>
  <c r="B59" i="19" l="1"/>
  <c r="C59" i="19" l="1"/>
  <c r="D59" i="19"/>
  <c r="E59" i="19"/>
  <c r="F59" i="19"/>
  <c r="G59" i="19"/>
  <c r="H59" i="19"/>
  <c r="J59" i="19"/>
  <c r="K59" i="19"/>
  <c r="L59" i="19"/>
  <c r="M59" i="19"/>
  <c r="N59" i="19"/>
  <c r="O59" i="19"/>
  <c r="A1" i="16" l="1"/>
  <c r="A1" i="15"/>
  <c r="A2" i="24" l="1"/>
  <c r="A2" i="23" l="1"/>
  <c r="A1" i="6" l="1"/>
  <c r="A2" i="19"/>
  <c r="A1" i="18"/>
  <c r="A1" i="17"/>
  <c r="A1" i="14"/>
  <c r="A1" i="13"/>
  <c r="A2" i="10"/>
  <c r="A2" i="9"/>
  <c r="A2" i="7"/>
  <c r="A1" i="5"/>
  <c r="A1" i="3"/>
  <c r="D54" i="6" l="1"/>
  <c r="E54" i="6"/>
  <c r="F54" i="6"/>
  <c r="G54" i="6"/>
  <c r="C54" i="6"/>
</calcChain>
</file>

<file path=xl/sharedStrings.xml><?xml version="1.0" encoding="utf-8"?>
<sst xmlns="http://schemas.openxmlformats.org/spreadsheetml/2006/main" count="813" uniqueCount="241">
  <si>
    <t>Bundeswald</t>
  </si>
  <si>
    <t>Baden-Württemberg ¹</t>
  </si>
  <si>
    <t>Bayern ¹</t>
  </si>
  <si>
    <t>Berlin ¹</t>
  </si>
  <si>
    <t>Brandenburg ¹</t>
  </si>
  <si>
    <t>Bremen ¹</t>
  </si>
  <si>
    <t>Hamburg ¹</t>
  </si>
  <si>
    <t>Hessen ¹</t>
  </si>
  <si>
    <t>Mecklenburg-Vorpommern ¹</t>
  </si>
  <si>
    <t>Niedersachsen ¹</t>
  </si>
  <si>
    <t>Nordrhein-Westfalen ¹</t>
  </si>
  <si>
    <t>Rheinland-Pfalz ¹</t>
  </si>
  <si>
    <t>Saarland ¹</t>
  </si>
  <si>
    <t>Sachsen-Anhalt ¹</t>
  </si>
  <si>
    <t>Schleswig-Holstein ¹</t>
  </si>
  <si>
    <t>Thüringen ¹</t>
  </si>
  <si>
    <t>Summe Länder ¹, davon:</t>
  </si>
  <si>
    <t>Westdeutschland ¹</t>
  </si>
  <si>
    <t>Ostdeutschland ¹</t>
  </si>
  <si>
    <t>Deutschland</t>
  </si>
  <si>
    <t>1</t>
  </si>
  <si>
    <t>6D489BF14390FF483B97438543D429B7</t>
  </si>
  <si>
    <t>&lt;mi app="e" ver="19"&gt;
 &lt;rptloc guid="6D489BF14390FF483B97438543D429B7"&gt;&lt;ri name="1A Waldbrände nach Bestandsarten_ab_2023" id="FCB317BD41C2C1662C7D0F89B36407B0" path="\Waldbrand-Statistik\Öffentliche Objekte\Berichte\624 intern\Berichte\Berichte ab Berichtsjahr 2023\1A Waldbrände nach Bestandsarten_ab_2023" hasPG="0" prompt="1"&gt;&lt;ci ps="Export Engine" srv="DPGWMSTR5703.office.ble.de" prj="Waldbrand-Statistik" prjid="C4E6DBBF4D9F2CE17077489BCC3A2AAA" li="spielmju" am="l" /&gt;&lt;lu ut="24.06.2024 12:40:21" si="" msgID="" /&gt;&lt;/ri&gt;&lt;do pa="6" cdf="0" ab="0" dcom="0" oaw="1" phdr="1" rafg="0" cwd="1" saf="0" om="0" don="1" tws="0"  dai="1" cit="0" glo="11100"&gt;&lt;details dbit="11169976358211" dsel="33" /&gt; &lt;/do&gt;&lt;export pgopt="DEFAULT" /&gt;&lt;pgs&gt;&lt;pg rows="0" cols="0" nrr="0" nrc="0"&gt;&lt;bls&gt;&lt;bl sr="-1" sc="-1" rfetch="0" cfetch="0" posid="1" darows="2" dacols="1"&gt;&lt;excel&gt;&lt;epo ews="1A Waldbrände nach Bestandsarte" ece="A1" ptn="" rows="24" cols="5" /&gt;&lt;chart cn="Picture 1" ect="0" ecl="0" ech="0" ecw="0"/&gt;&lt;esdo ews="ChartData" ece="A1" ptn="" /&gt;&lt;/excel&gt;&lt;gridRng&gt;&lt;sect id="TITLE_AREA" rngprop="1:1:1:1"/&gt;&lt;sect id="ROWHEADERS_AREA" rngprop="2:1:21:1"/&gt;&lt;sect id="COLUMNHEADERS_AREA" rngprop="1:2:1:4"/&gt;&lt;sect id="DATA_AREA" rngprop="2:2:21:4"/&gt;&lt;/gridRng&gt;&lt;shapes/&gt;&lt;/bl&gt;&lt;/bls&gt;&lt;/pg&gt;&lt;/pgs&gt;&lt;/rptloc&gt; &lt;/mi&gt;</t>
  </si>
  <si>
    <t>(Bundeswald getrennt ausgewiesen)</t>
  </si>
  <si>
    <t>1) ohne Bundeswald</t>
  </si>
  <si>
    <t>Baden-Württemberg</t>
  </si>
  <si>
    <t>Bayern</t>
  </si>
  <si>
    <t>Berlin</t>
  </si>
  <si>
    <t>Brandenburg</t>
  </si>
  <si>
    <t>Bremen</t>
  </si>
  <si>
    <t>Hamburg</t>
  </si>
  <si>
    <t>Hessen</t>
  </si>
  <si>
    <t>Mecklenburg-Vorpommern</t>
  </si>
  <si>
    <t>Niedersachsen</t>
  </si>
  <si>
    <t>Nordrhein-Westfalen</t>
  </si>
  <si>
    <t>Rheinland-Pfalz</t>
  </si>
  <si>
    <t>Sachsen-Anhalt</t>
  </si>
  <si>
    <t>Schleswig-Holstein</t>
  </si>
  <si>
    <t>Thüringen</t>
  </si>
  <si>
    <t>Westdeutschland</t>
  </si>
  <si>
    <t>Ostdeutschland</t>
  </si>
  <si>
    <r>
      <t xml:space="preserve">Saarland </t>
    </r>
    <r>
      <rPr>
        <vertAlign val="superscript"/>
        <sz val="10"/>
        <color rgb="FF000000"/>
        <rFont val="BundesSans Office"/>
        <family val="2"/>
      </rPr>
      <t>1</t>
    </r>
  </si>
  <si>
    <t>Land</t>
  </si>
  <si>
    <t>Bundesanstalt für Landwirtschaft und Ernährung</t>
  </si>
  <si>
    <t>53169 Bonn</t>
  </si>
  <si>
    <t>Referat 624 Landwirtschaftliche Statistik</t>
  </si>
  <si>
    <t>E-Mail: agrar@ble.de</t>
  </si>
  <si>
    <t>Internet: www.bmel-statistik.de</t>
  </si>
  <si>
    <t>Inhalt</t>
  </si>
  <si>
    <t>- Übersicht 1 A Waldbrände nach Bestandsarten (Bundeswald getrennt ausgewiesen)</t>
  </si>
  <si>
    <t>- Übersicht 1 B Waldbrandflächen nach Bestandsarten (alle Waldbesitzarten einschließlich Bundeswald nach Ländern)</t>
  </si>
  <si>
    <t>- Übersicht 1 C Waldbrände nach Besitzarten</t>
  </si>
  <si>
    <t>- Übersicht 2 A Ursachen (Bundeswald getrennt ausgewiesen)</t>
  </si>
  <si>
    <t>- Übersicht 2 B Ursachen (alle Waldbesitzarten einschl. Bundeswald nach Ländern)</t>
  </si>
  <si>
    <t>- Übersicht 2 C Detaillierte Angaben zur Brandursache Fahrlässigkeit (Bundeswald getrennt ausgewiesen)</t>
  </si>
  <si>
    <t>- Übersicht 2 D Detaillierte Angaben zur Brandursache Fahrlässigkeit (alle Waldbesitzarten einschl. Bundeswald nach Ländern)</t>
  </si>
  <si>
    <t>- Übersicht 3 A Verluste (Bundeswald getrennt ausgewiesen)</t>
  </si>
  <si>
    <t>- Übersicht 3 B Verluste (alle Waldbesitzarten einschl. Bundeswald nach Ländern)</t>
  </si>
  <si>
    <t>- Übersicht 4 A Ausgaben für Waldbrandvorbeugung und Kontrolle (Bundeswald getrennt ausgewiesen)</t>
  </si>
  <si>
    <t>- Übersicht 4 B Ausgaben für Waldbrandvorbeugung und Kontrolle (alle Waldbesitzarten einschl. Bundeswald nach Ländern)</t>
  </si>
  <si>
    <t>- Übersicht 5 A Waldbrände in den einzelnen Monaten des Kalenderjahres - Anzahl - (Bundeswald getrennt ausgewiesen)</t>
  </si>
  <si>
    <t>- Übersicht 5 B Waldbrände in den einzelnen Monaten des Kalenderjahres - Anzahl - (alle Waldbesitzarten einschl. Bundeswald nach Ländern)</t>
  </si>
  <si>
    <t>- Übersicht 6 A Waldbrände in den einzelnen Monaten des Kalenderjahres - Fläche - (Bundeswald getrennt ausgewiesen)</t>
  </si>
  <si>
    <t>- Übersicht 6 B Waldbrände in den einzelnen Monaten des Kalenderjahres - Fläche - (alle Waldbesitzarten einschl. Bundeswald nach Ländern)</t>
  </si>
  <si>
    <t>- Übersicht 7 A Ursachen nach Anzahl der Brände und Schadensflächen, Schadensumfang</t>
  </si>
  <si>
    <t>- Übersicht 7 B Schäden je ha Waldbrandfläche und je Waldbrand</t>
  </si>
  <si>
    <t>Da die Rundungen der Angaben in jedem Tabellenfeld für sich erfolgen, können innerhalb der Tabellen Rundungsdifferenzen zwischen den ausgedruckten Gesamtzahlen und den Summen der Teilzahlen auftreten.</t>
  </si>
  <si>
    <t>Jahr</t>
  </si>
  <si>
    <t>Anzahl der Brände</t>
  </si>
  <si>
    <t>Schaden (geschätzt) (€ je ha Waldfläche)</t>
  </si>
  <si>
    <t>Schaden (geschätzt) (€ je Waldbrand)</t>
  </si>
  <si>
    <t>1) Daten bis einschl. 1990: nur früheres Bundesgebiet.</t>
  </si>
  <si>
    <t>Durchschnitt der Jahre</t>
  </si>
  <si>
    <t>1977-1990</t>
  </si>
  <si>
    <r>
      <t xml:space="preserve">1977 </t>
    </r>
    <r>
      <rPr>
        <vertAlign val="superscript"/>
        <sz val="10"/>
        <color rgb="FF000000"/>
        <rFont val="BundesSans Office"/>
        <family val="2"/>
      </rPr>
      <t>1</t>
    </r>
  </si>
  <si>
    <r>
      <t xml:space="preserve">1978 </t>
    </r>
    <r>
      <rPr>
        <vertAlign val="superscript"/>
        <sz val="10"/>
        <color rgb="FF000000"/>
        <rFont val="BundesSans Office"/>
        <family val="2"/>
      </rPr>
      <t>1</t>
    </r>
  </si>
  <si>
    <r>
      <t xml:space="preserve">1979 </t>
    </r>
    <r>
      <rPr>
        <vertAlign val="superscript"/>
        <sz val="10"/>
        <color rgb="FF000000"/>
        <rFont val="BundesSans Office"/>
        <family val="2"/>
      </rPr>
      <t>1</t>
    </r>
  </si>
  <si>
    <r>
      <t xml:space="preserve">1980 </t>
    </r>
    <r>
      <rPr>
        <vertAlign val="superscript"/>
        <sz val="10"/>
        <color rgb="FF000000"/>
        <rFont val="BundesSans Office"/>
        <family val="2"/>
      </rPr>
      <t>1</t>
    </r>
  </si>
  <si>
    <r>
      <t xml:space="preserve">1981 </t>
    </r>
    <r>
      <rPr>
        <vertAlign val="superscript"/>
        <sz val="10"/>
        <color rgb="FF000000"/>
        <rFont val="BundesSans Office"/>
        <family val="2"/>
      </rPr>
      <t>1</t>
    </r>
  </si>
  <si>
    <r>
      <t xml:space="preserve">1982 </t>
    </r>
    <r>
      <rPr>
        <vertAlign val="superscript"/>
        <sz val="10"/>
        <color rgb="FF000000"/>
        <rFont val="BundesSans Office"/>
        <family val="2"/>
      </rPr>
      <t>1</t>
    </r>
  </si>
  <si>
    <r>
      <t xml:space="preserve">1983 </t>
    </r>
    <r>
      <rPr>
        <vertAlign val="superscript"/>
        <sz val="10"/>
        <color rgb="FF000000"/>
        <rFont val="BundesSans Office"/>
        <family val="2"/>
      </rPr>
      <t>1</t>
    </r>
  </si>
  <si>
    <r>
      <t xml:space="preserve">1984 </t>
    </r>
    <r>
      <rPr>
        <vertAlign val="superscript"/>
        <sz val="10"/>
        <color rgb="FF000000"/>
        <rFont val="BundesSans Office"/>
        <family val="2"/>
      </rPr>
      <t>1</t>
    </r>
  </si>
  <si>
    <r>
      <t xml:space="preserve">1985 </t>
    </r>
    <r>
      <rPr>
        <vertAlign val="superscript"/>
        <sz val="10"/>
        <color rgb="FF000000"/>
        <rFont val="BundesSans Office"/>
        <family val="2"/>
      </rPr>
      <t>1</t>
    </r>
  </si>
  <si>
    <r>
      <t xml:space="preserve">1986 </t>
    </r>
    <r>
      <rPr>
        <vertAlign val="superscript"/>
        <sz val="10"/>
        <color rgb="FF000000"/>
        <rFont val="BundesSans Office"/>
        <family val="2"/>
      </rPr>
      <t>1</t>
    </r>
  </si>
  <si>
    <r>
      <t xml:space="preserve">1987 </t>
    </r>
    <r>
      <rPr>
        <vertAlign val="superscript"/>
        <sz val="10"/>
        <color rgb="FF000000"/>
        <rFont val="BundesSans Office"/>
        <family val="2"/>
      </rPr>
      <t>1</t>
    </r>
  </si>
  <si>
    <r>
      <t xml:space="preserve">1988 </t>
    </r>
    <r>
      <rPr>
        <vertAlign val="superscript"/>
        <sz val="10"/>
        <color rgb="FF000000"/>
        <rFont val="BundesSans Office"/>
        <family val="2"/>
      </rPr>
      <t>1</t>
    </r>
  </si>
  <si>
    <r>
      <t xml:space="preserve">1989 </t>
    </r>
    <r>
      <rPr>
        <vertAlign val="superscript"/>
        <sz val="10"/>
        <color rgb="FF000000"/>
        <rFont val="BundesSans Office"/>
        <family val="2"/>
      </rPr>
      <t>1</t>
    </r>
  </si>
  <si>
    <r>
      <t xml:space="preserve">1990 </t>
    </r>
    <r>
      <rPr>
        <vertAlign val="superscript"/>
        <sz val="10"/>
        <color rgb="FF000000"/>
        <rFont val="BundesSans Office"/>
        <family val="2"/>
      </rPr>
      <t>1</t>
    </r>
  </si>
  <si>
    <t>Übersicht 7 B: Schäden je ha Waldbrand und je Waldbrand</t>
  </si>
  <si>
    <t xml:space="preserve">Land </t>
  </si>
  <si>
    <t>(Alle Waldbesitzarten einschließlich Bundeswald nach Ländern)</t>
  </si>
  <si>
    <t xml:space="preserve">Bund / Land </t>
  </si>
  <si>
    <t>Fläche (ha)</t>
  </si>
  <si>
    <t>Anzahl</t>
  </si>
  <si>
    <t xml:space="preserve">Sachsen </t>
  </si>
  <si>
    <t>Bund / Land</t>
  </si>
  <si>
    <t>Sachsen ¹</t>
  </si>
  <si>
    <t>Vorsatz (Brandstiftung)</t>
  </si>
  <si>
    <t>Fahrlässigkeit</t>
  </si>
  <si>
    <t>Sonst. handlungsbed. Einwirkungen</t>
  </si>
  <si>
    <t>Natürliche Ursachen</t>
  </si>
  <si>
    <t xml:space="preserve">Unbekannte Ursachen </t>
  </si>
  <si>
    <t>Zusammen</t>
  </si>
  <si>
    <t>Fläche der Brände in ha</t>
  </si>
  <si>
    <t>Saarland</t>
  </si>
  <si>
    <t>Sachsen</t>
  </si>
  <si>
    <t>Landwirtschaftliche Maßnahmen</t>
  </si>
  <si>
    <t>Holzernte und andere forstliche Maßnahmen</t>
  </si>
  <si>
    <t>Industrielle Aktivitäten</t>
  </si>
  <si>
    <t>Kommunikation (Eisenbahn, elektrische Leitungen)</t>
  </si>
  <si>
    <t>Allgemeinheit (Camper, andere Besucher, Kinder)</t>
  </si>
  <si>
    <t xml:space="preserve">Sonstiges </t>
  </si>
  <si>
    <t>Stammholz</t>
  </si>
  <si>
    <t>Industrieholz</t>
  </si>
  <si>
    <t>Verluste</t>
  </si>
  <si>
    <t>Sonstige</t>
  </si>
  <si>
    <t>2) k.A. bedeutet: keine Angaben</t>
  </si>
  <si>
    <t>k.A. bedeutet: keine Angaben</t>
  </si>
  <si>
    <t>Jan</t>
  </si>
  <si>
    <t>Feb</t>
  </si>
  <si>
    <t>Mär</t>
  </si>
  <si>
    <t>Apr</t>
  </si>
  <si>
    <t>Jun</t>
  </si>
  <si>
    <t>Jul</t>
  </si>
  <si>
    <t>Mai</t>
  </si>
  <si>
    <t>Aug</t>
  </si>
  <si>
    <t>Sep</t>
  </si>
  <si>
    <t>Okt</t>
  </si>
  <si>
    <t>Nov</t>
  </si>
  <si>
    <t>Dez</t>
  </si>
  <si>
    <t>Übersicht 6 A: Waldbrände in den einzelnen Monaten des Kalenderjahres - Fläche -</t>
  </si>
  <si>
    <t>Übersicht 7 A: Ursachen nach Anzahl und Flächen der Brände, Schadensflächen, Schadensumfang</t>
  </si>
  <si>
    <t>Mio. €</t>
  </si>
  <si>
    <t>€ / ha</t>
  </si>
  <si>
    <t>Sonst. handlungsbed.
Einwirkungen</t>
  </si>
  <si>
    <t xml:space="preserve">Schaden 
(geschätzt) </t>
  </si>
  <si>
    <r>
      <t xml:space="preserve">  1990 </t>
    </r>
    <r>
      <rPr>
        <vertAlign val="superscript"/>
        <sz val="10"/>
        <color rgb="FF000000"/>
        <rFont val="BundesSans Office"/>
        <family val="2"/>
      </rPr>
      <t>1</t>
    </r>
  </si>
  <si>
    <r>
      <t xml:space="preserve">  1989 </t>
    </r>
    <r>
      <rPr>
        <vertAlign val="superscript"/>
        <sz val="10"/>
        <color rgb="FF000000"/>
        <rFont val="BundesSans Office"/>
        <family val="2"/>
      </rPr>
      <t>1</t>
    </r>
  </si>
  <si>
    <r>
      <t xml:space="preserve">  1988 </t>
    </r>
    <r>
      <rPr>
        <vertAlign val="superscript"/>
        <sz val="10"/>
        <color rgb="FF000000"/>
        <rFont val="BundesSans Office"/>
        <family val="2"/>
      </rPr>
      <t>1</t>
    </r>
  </si>
  <si>
    <r>
      <t xml:space="preserve">  1987 </t>
    </r>
    <r>
      <rPr>
        <vertAlign val="superscript"/>
        <sz val="10"/>
        <color rgb="FF000000"/>
        <rFont val="BundesSans Office"/>
        <family val="2"/>
      </rPr>
      <t>1</t>
    </r>
  </si>
  <si>
    <r>
      <t xml:space="preserve">  1986 </t>
    </r>
    <r>
      <rPr>
        <vertAlign val="superscript"/>
        <sz val="10"/>
        <color rgb="FF000000"/>
        <rFont val="BundesSans Office"/>
        <family val="2"/>
      </rPr>
      <t>1</t>
    </r>
  </si>
  <si>
    <r>
      <t xml:space="preserve">  1985 </t>
    </r>
    <r>
      <rPr>
        <vertAlign val="superscript"/>
        <sz val="10"/>
        <color rgb="FF000000"/>
        <rFont val="BundesSans Office"/>
        <family val="2"/>
      </rPr>
      <t>1</t>
    </r>
  </si>
  <si>
    <r>
      <t xml:space="preserve">  1984 </t>
    </r>
    <r>
      <rPr>
        <vertAlign val="superscript"/>
        <sz val="10"/>
        <color rgb="FF000000"/>
        <rFont val="BundesSans Office"/>
        <family val="2"/>
      </rPr>
      <t>1</t>
    </r>
  </si>
  <si>
    <r>
      <t xml:space="preserve">  1983 </t>
    </r>
    <r>
      <rPr>
        <vertAlign val="superscript"/>
        <sz val="10"/>
        <color rgb="FF000000"/>
        <rFont val="BundesSans Office"/>
        <family val="2"/>
      </rPr>
      <t>1</t>
    </r>
  </si>
  <si>
    <r>
      <t xml:space="preserve">  1982 </t>
    </r>
    <r>
      <rPr>
        <vertAlign val="superscript"/>
        <sz val="10"/>
        <color rgb="FF000000"/>
        <rFont val="BundesSans Office"/>
        <family val="2"/>
      </rPr>
      <t>1</t>
    </r>
  </si>
  <si>
    <r>
      <t xml:space="preserve">  1981 </t>
    </r>
    <r>
      <rPr>
        <vertAlign val="superscript"/>
        <sz val="10"/>
        <color rgb="FF000000"/>
        <rFont val="BundesSans Office"/>
        <family val="2"/>
      </rPr>
      <t>1</t>
    </r>
  </si>
  <si>
    <r>
      <t xml:space="preserve">  1980 </t>
    </r>
    <r>
      <rPr>
        <vertAlign val="superscript"/>
        <sz val="10"/>
        <color rgb="FF000000"/>
        <rFont val="BundesSans Office"/>
        <family val="2"/>
      </rPr>
      <t>1</t>
    </r>
  </si>
  <si>
    <r>
      <t xml:space="preserve">  1979 </t>
    </r>
    <r>
      <rPr>
        <vertAlign val="superscript"/>
        <sz val="10"/>
        <color rgb="FF000000"/>
        <rFont val="BundesSans Office"/>
        <family val="2"/>
      </rPr>
      <t>1</t>
    </r>
  </si>
  <si>
    <r>
      <t xml:space="preserve">  1978 </t>
    </r>
    <r>
      <rPr>
        <vertAlign val="superscript"/>
        <sz val="10"/>
        <color rgb="FF000000"/>
        <rFont val="BundesSans Office"/>
        <family val="2"/>
      </rPr>
      <t>1</t>
    </r>
  </si>
  <si>
    <r>
      <t xml:space="preserve">  1977 </t>
    </r>
    <r>
      <rPr>
        <vertAlign val="superscript"/>
        <sz val="10"/>
        <color rgb="FF000000"/>
        <rFont val="BundesSans Office"/>
        <family val="2"/>
      </rPr>
      <t>1</t>
    </r>
  </si>
  <si>
    <t>Vorsatz
(Brandstiftung)</t>
  </si>
  <si>
    <t>Durchschnitt der Jahre:</t>
  </si>
  <si>
    <t>Nadelholz
Fläche (ha)</t>
  </si>
  <si>
    <t>Laubholz
Fläche (ha)</t>
  </si>
  <si>
    <t>Zusammen
Anzahl</t>
  </si>
  <si>
    <t>Zusammen
Fläche (ha)</t>
  </si>
  <si>
    <t>Bundeswald
Anzahl</t>
  </si>
  <si>
    <t>Bundeswald
Fläche (ha)</t>
  </si>
  <si>
    <t>Landeswald
Anzahl</t>
  </si>
  <si>
    <t>Landeswald
Fläche (ha)</t>
  </si>
  <si>
    <t>Körperschaftswald
Anzahl</t>
  </si>
  <si>
    <t>Körperschaftswald
Fläche (ha)</t>
  </si>
  <si>
    <t>Privatwald
Anzahl</t>
  </si>
  <si>
    <t>Privatwald
Fläche (ha)</t>
  </si>
  <si>
    <t>Übersicht 6 B: Waldbrände in den einzelnen Monaten des Kalenderjahres - Fläche -</t>
  </si>
  <si>
    <t>Anmerkung: Den Schätzungen der Schadensangaben liegen keine einheitlichen Bewertungsmethoden zugrunde.</t>
  </si>
  <si>
    <t>Angaben zu Schäden beinhalten fort und können zu abweichenden Zahlenangaben führen.</t>
  </si>
  <si>
    <t>Anmerkung: 0 bedeutet weniger als die Hälfte der kleinsten Einheit.</t>
  </si>
  <si>
    <t>1) Daten bis einschl. 1990: nur früheres Bundesgebiet</t>
  </si>
  <si>
    <t>Waldbrandfläche
in ha</t>
  </si>
  <si>
    <t>Schadensfläche 
(ha je Waldbrand)</t>
  </si>
  <si>
    <t>richtige ha</t>
  </si>
  <si>
    <t>Zusammen 
Anzahl</t>
  </si>
  <si>
    <t>Zusammen 
Fläche (ha)</t>
  </si>
  <si>
    <t>Holzernte und andere 
forstliche Maßnahmen</t>
  </si>
  <si>
    <t>Allgemeinheit (Camper, 
andere Besucher, Kinder)</t>
  </si>
  <si>
    <t>Forstverwaltung
(in 1.000 Euro)</t>
  </si>
  <si>
    <t>Sonstige     
(öffentlich und privat)
(in 1.000 Euro)</t>
  </si>
  <si>
    <t>Insgesamt
(in 1.000 Euro)</t>
  </si>
  <si>
    <t>Übersicht 1 A : Waldbrandflächen nach Bestandsarten</t>
  </si>
  <si>
    <t>Übersicht 1 B : Waldbrandflächen nach Bestandsarten</t>
  </si>
  <si>
    <t>Übersicht 1 C:  Waldbrände nach Besitzarten</t>
  </si>
  <si>
    <t>Übersicht 2 A: Ursachen</t>
  </si>
  <si>
    <t>Übersicht 2 B: Ursachen</t>
  </si>
  <si>
    <t>Übersicht 2 C: Detaillierte Angaben zur Brandursache Fahrlässigkeit</t>
  </si>
  <si>
    <t>Übersicht 2 D: Detaillierte Angaben zur Brandursache Fahrlässigkeit</t>
  </si>
  <si>
    <t>Übersicht 3 A: Verluste</t>
  </si>
  <si>
    <t>Übersicht 3 B: Verluste</t>
  </si>
  <si>
    <t>Übersicht 4 A: Ausgaben für Waldbrandvorbeugung und Kontrolle</t>
  </si>
  <si>
    <t>Übersicht 4 B: Ausgaben für Waldbrandvorbeugung und Kontrolle</t>
  </si>
  <si>
    <t>Logo Bundesanstalt für Landwirtschaft und Ernährung
Logo Bundesinformationszentrum Landwirtschaft</t>
  </si>
  <si>
    <t>Schaden (geschätzt) (Mio. €)</t>
  </si>
  <si>
    <t>nicht verwertbares Holz insgesamt
(in 1.000 m³ mit Rinde)</t>
  </si>
  <si>
    <t>(Schadenswert in 1.000 €)</t>
  </si>
  <si>
    <t>Schadenswert (in 1.000 €)</t>
  </si>
  <si>
    <t xml:space="preserve">Dementsprechend ist die Vergleichbarkeit eingeschränkt. Diese Ungenauigkeit setzt sich in allen Tabellen, welche </t>
  </si>
  <si>
    <t>Übersicht 5 B: Waldbrände in den einzelnen Monaten des Kalenderjahres - Anzahl -</t>
  </si>
  <si>
    <t>Übersicht 5 A: Waldbrände in den einzelnen Monaten des Kalenderjahres - Anzahl -</t>
  </si>
  <si>
    <t>Anzahl Vorsatz (Brandstiftung)</t>
  </si>
  <si>
    <t>Fläche (ha) Vorsatz (Brandstiftung)</t>
  </si>
  <si>
    <t>Anzahl Fahrlässigkeit</t>
  </si>
  <si>
    <t>Fläche (ha) Fahrlässigkeit</t>
  </si>
  <si>
    <t>Anzahl Natürliche Ursachen</t>
  </si>
  <si>
    <t>Fläche (ha) Natürliche Ursachen</t>
  </si>
  <si>
    <t xml:space="preserve">Anzahl Unbekannte Ursachen </t>
  </si>
  <si>
    <t xml:space="preserve">Fläche (ha) Unbekannte Ursachen </t>
  </si>
  <si>
    <t>Anzahl Zusammen</t>
  </si>
  <si>
    <t>Fläche (ha) Zusammen</t>
  </si>
  <si>
    <t>Anzahl Sonstige handlungsbedingte Einwirkungen</t>
  </si>
  <si>
    <t>Fläche (ha) Sonstige handlungsbedingte Einwirkungen</t>
  </si>
  <si>
    <t>Aus Gründen der besseren Übersichtlichkeit stehen vor den Tabelle erneut die Spaltenkopfbezeichungen.</t>
  </si>
  <si>
    <t>Anzahl Landwirtschaftliche Maßnahmen</t>
  </si>
  <si>
    <t>Fläche (ha) Landwirtschaftliche Maßnahmen</t>
  </si>
  <si>
    <t>Anzahl Industrielle Aktivitäten</t>
  </si>
  <si>
    <t>Fläche (ha) Industrielle Aktivitäten</t>
  </si>
  <si>
    <t>Anzahl Kommunikation (Eisenbahn, elektrische Leitungen)</t>
  </si>
  <si>
    <t>Fläche (ha) Kommunikation (Eisenbahn, elektrische Leitungen)</t>
  </si>
  <si>
    <t xml:space="preserve">Anzahl Sonstiges </t>
  </si>
  <si>
    <t xml:space="preserve">Fläche (ha) Sonstiges </t>
  </si>
  <si>
    <t>Anzahl Holzernte und andere forstliche Maßnahmen</t>
  </si>
  <si>
    <t>Fläche (ha) Holzernte und andere forstliche Maßnahmen</t>
  </si>
  <si>
    <t>Anzahl Allgemeinheit (Camper, andere Besucher, Kinder)</t>
  </si>
  <si>
    <t>Fläche (ha) Allgemeinheit (Camper, andere Besucher, Kinder)</t>
  </si>
  <si>
    <t>Verluste Schadenswert (in 1.000 €) Sonstige</t>
  </si>
  <si>
    <t>Verluste nicht verwertbares Holz insgesamt (in 1.000 m³ mit Rinde) Stammholz</t>
  </si>
  <si>
    <t>Verluste nicht verwertbares Holz insgesamt (in 1.000 m³ mit Rinde) Industrieholz</t>
  </si>
  <si>
    <t>Verluste Schadenswert (in 1.000 €) wirtschaftliche Verluste</t>
  </si>
  <si>
    <t>wirtschaftliche Verluste</t>
  </si>
  <si>
    <t>Verluste (Schadenswert in 1.000 €) Sonstige</t>
  </si>
  <si>
    <t>Verluste (Schadenswert in 1.000 €) wirtschaftliche Verluste</t>
  </si>
  <si>
    <t>Fläche (ha)Sonstige handlungsbedingte Einwirkungen</t>
  </si>
  <si>
    <t xml:space="preserve">Mio. € Schaden (geschätzt) </t>
  </si>
  <si>
    <t xml:space="preserve">€ / ha Schaden (geschätzt) </t>
  </si>
  <si>
    <r>
      <t xml:space="preserve">Sachsen </t>
    </r>
    <r>
      <rPr>
        <vertAlign val="superscript"/>
        <sz val="10"/>
        <color rgb="FF000000"/>
        <rFont val="BundesSans Office"/>
        <family val="2"/>
      </rPr>
      <t>1</t>
    </r>
  </si>
  <si>
    <t xml:space="preserve">Saarland </t>
  </si>
  <si>
    <t>Waldbrandstatistik der 
Bundesrepublik Deutschland
für das Jahr 2025</t>
  </si>
  <si>
    <t xml:space="preserve">k.A. ² </t>
  </si>
  <si>
    <t>k.A.</t>
  </si>
  <si>
    <t xml:space="preserve">k.A. </t>
  </si>
  <si>
    <t>1991-2025</t>
  </si>
  <si>
    <t>Veränderung von 2025 zum Vorjahr in %: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</si>
</sst>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#,##0.0_);\(#,##0.0\)"/>
    <numFmt numFmtId="165" formatCode="#,##0_);\(#,##0\)"/>
    <numFmt numFmtId="166" formatCode="#,##0.00_);\(#,##0.00\)"/>
    <numFmt numFmtId="167" formatCode="#,##0.00_)"/>
    <numFmt numFmtId="168" formatCode="#,##0_)"/>
  </numFmts>
  <fonts count="16" x14ac:knownFonts="1">
    <font>
      <sz val="10"/>
      <color rgb="FF000000"/>
      <name val="Arial"/>
    </font>
    <font>
      <sz val="14"/>
      <color rgb="FF000000"/>
      <name val="BundesSans Office"/>
      <family val="2"/>
    </font>
    <font>
      <sz val="10"/>
      <color rgb="FF000000"/>
      <name val="BundesSans Office"/>
      <family val="2"/>
    </font>
    <font>
      <b/>
      <sz val="10"/>
      <color rgb="FF000000"/>
      <name val="BundesSans Office"/>
      <family val="2"/>
    </font>
    <font>
      <vertAlign val="superscript"/>
      <sz val="10"/>
      <color rgb="FF000000"/>
      <name val="BundesSans Office"/>
      <family val="2"/>
    </font>
    <font>
      <sz val="16"/>
      <color rgb="FF000000"/>
      <name val="BundesSans Office"/>
      <family val="2"/>
    </font>
    <font>
      <u/>
      <sz val="10"/>
      <color theme="10"/>
      <name val="Arial"/>
      <family val="2"/>
    </font>
    <font>
      <u/>
      <sz val="10"/>
      <color theme="10"/>
      <name val="BundesSans Office"/>
      <family val="2"/>
    </font>
    <font>
      <sz val="10"/>
      <color theme="0"/>
      <name val="BundesSans Office"/>
      <family val="2"/>
    </font>
    <font>
      <sz val="24"/>
      <color rgb="FF000000"/>
      <name val="BundesSans Office"/>
      <family val="2"/>
    </font>
    <font>
      <sz val="10"/>
      <color rgb="FF000000"/>
      <name val="BundesSans Office"/>
      <family val="2"/>
    </font>
    <font>
      <sz val="10"/>
      <color rgb="FF000000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sz val="10"/>
      <color rgb="FF000000"/>
      <name val="Arial"/>
    </font>
    <font>
      <sz val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/>
      <diagonal/>
    </border>
    <border>
      <left/>
      <right style="thin">
        <color theme="1"/>
      </right>
      <top/>
      <bottom style="medium">
        <color theme="1"/>
      </bottom>
      <diagonal/>
    </border>
    <border>
      <left/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auto="1"/>
      </left>
      <right/>
      <top style="medium">
        <color theme="1"/>
      </top>
      <bottom style="medium">
        <color auto="1"/>
      </bottom>
      <diagonal/>
    </border>
    <border>
      <left/>
      <right/>
      <top style="medium">
        <color theme="1"/>
      </top>
      <bottom style="medium">
        <color auto="1"/>
      </bottom>
      <diagonal/>
    </border>
    <border>
      <left/>
      <right style="thin">
        <color auto="1"/>
      </right>
      <top style="medium">
        <color theme="1"/>
      </top>
      <bottom style="medium">
        <color auto="1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11" fillId="0" borderId="1"/>
    <xf numFmtId="9" fontId="14" fillId="0" borderId="0" applyFont="0" applyFill="0" applyBorder="0" applyAlignment="0" applyProtection="0"/>
  </cellStyleXfs>
  <cellXfs count="307">
    <xf numFmtId="0" fontId="0" fillId="0" borderId="0" xfId="0"/>
    <xf numFmtId="0" fontId="2" fillId="0" borderId="0" xfId="0" applyFont="1"/>
    <xf numFmtId="165" fontId="2" fillId="2" borderId="1" xfId="0" applyNumberFormat="1" applyFont="1" applyFill="1" applyBorder="1" applyAlignment="1">
      <alignment horizontal="right" vertical="top"/>
    </xf>
    <xf numFmtId="165" fontId="2" fillId="2" borderId="2" xfId="0" applyNumberFormat="1" applyFont="1" applyFill="1" applyBorder="1" applyAlignment="1">
      <alignment horizontal="right" vertical="top"/>
    </xf>
    <xf numFmtId="0" fontId="1" fillId="0" borderId="0" xfId="0" applyFont="1" applyAlignment="1">
      <alignment horizontal="centerContinuous" vertical="center" wrapText="1"/>
    </xf>
    <xf numFmtId="0" fontId="2" fillId="0" borderId="0" xfId="0" applyFont="1" applyAlignment="1">
      <alignment horizontal="centerContinuous" vertical="center"/>
    </xf>
    <xf numFmtId="164" fontId="2" fillId="0" borderId="0" xfId="0" applyNumberFormat="1" applyFont="1"/>
    <xf numFmtId="166" fontId="2" fillId="2" borderId="1" xfId="0" applyNumberFormat="1" applyFont="1" applyFill="1" applyBorder="1" applyAlignment="1">
      <alignment horizontal="right" vertical="top"/>
    </xf>
    <xf numFmtId="166" fontId="2" fillId="2" borderId="3" xfId="0" applyNumberFormat="1" applyFont="1" applyFill="1" applyBorder="1" applyAlignment="1">
      <alignment horizontal="right" vertical="top"/>
    </xf>
    <xf numFmtId="166" fontId="2" fillId="2" borderId="2" xfId="0" applyNumberFormat="1" applyFont="1" applyFill="1" applyBorder="1" applyAlignment="1">
      <alignment horizontal="right" vertical="top"/>
    </xf>
    <xf numFmtId="0" fontId="2" fillId="0" borderId="0" xfId="0" applyFont="1" applyAlignment="1"/>
    <xf numFmtId="0" fontId="5" fillId="0" borderId="0" xfId="0" applyFont="1" applyAlignment="1">
      <alignment horizontal="centerContinuous" vertical="center" wrapText="1"/>
    </xf>
    <xf numFmtId="0" fontId="2" fillId="0" borderId="5" xfId="0" applyFont="1" applyBorder="1" applyAlignment="1">
      <alignment vertical="center"/>
    </xf>
    <xf numFmtId="166" fontId="2" fillId="2" borderId="8" xfId="0" applyNumberFormat="1" applyFont="1" applyFill="1" applyBorder="1" applyAlignment="1">
      <alignment horizontal="right" vertical="top"/>
    </xf>
    <xf numFmtId="165" fontId="2" fillId="2" borderId="8" xfId="0" applyNumberFormat="1" applyFont="1" applyFill="1" applyBorder="1" applyAlignment="1">
      <alignment horizontal="right" vertical="top"/>
    </xf>
    <xf numFmtId="166" fontId="2" fillId="0" borderId="1" xfId="0" applyNumberFormat="1" applyFont="1" applyFill="1" applyBorder="1" applyAlignment="1">
      <alignment horizontal="right" vertical="top"/>
    </xf>
    <xf numFmtId="0" fontId="2" fillId="2" borderId="10" xfId="0" applyFont="1" applyFill="1" applyBorder="1" applyAlignment="1">
      <alignment horizontal="center" vertical="center" wrapText="1"/>
    </xf>
    <xf numFmtId="0" fontId="7" fillId="0" borderId="0" xfId="1" quotePrefix="1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vertical="top"/>
    </xf>
    <xf numFmtId="0" fontId="3" fillId="0" borderId="11" xfId="0" applyFont="1" applyBorder="1" applyAlignment="1">
      <alignment wrapText="1"/>
    </xf>
    <xf numFmtId="0" fontId="9" fillId="3" borderId="0" xfId="0" applyFont="1" applyFill="1" applyAlignment="1">
      <alignment horizontal="center" vertical="center" wrapText="1"/>
    </xf>
    <xf numFmtId="0" fontId="3" fillId="0" borderId="0" xfId="0" applyFont="1"/>
    <xf numFmtId="165" fontId="3" fillId="2" borderId="17" xfId="0" applyNumberFormat="1" applyFont="1" applyFill="1" applyBorder="1" applyAlignment="1">
      <alignment horizontal="right" vertical="top"/>
    </xf>
    <xf numFmtId="166" fontId="3" fillId="2" borderId="19" xfId="0" applyNumberFormat="1" applyFont="1" applyFill="1" applyBorder="1" applyAlignment="1">
      <alignment horizontal="right" vertical="top"/>
    </xf>
    <xf numFmtId="166" fontId="3" fillId="2" borderId="21" xfId="0" applyNumberFormat="1" applyFont="1" applyFill="1" applyBorder="1" applyAlignment="1">
      <alignment horizontal="right" vertical="top"/>
    </xf>
    <xf numFmtId="165" fontId="3" fillId="2" borderId="19" xfId="0" applyNumberFormat="1" applyFont="1" applyFill="1" applyBorder="1" applyAlignment="1">
      <alignment horizontal="right" vertical="top"/>
    </xf>
    <xf numFmtId="165" fontId="2" fillId="0" borderId="1" xfId="0" applyNumberFormat="1" applyFont="1" applyFill="1" applyBorder="1" applyAlignment="1">
      <alignment horizontal="right" vertical="top"/>
    </xf>
    <xf numFmtId="165" fontId="2" fillId="0" borderId="16" xfId="0" applyNumberFormat="1" applyFont="1" applyFill="1" applyBorder="1" applyAlignment="1">
      <alignment horizontal="right" vertical="top"/>
    </xf>
    <xf numFmtId="166" fontId="2" fillId="0" borderId="16" xfId="0" applyNumberFormat="1" applyFont="1" applyFill="1" applyBorder="1" applyAlignment="1">
      <alignment horizontal="right" vertical="top"/>
    </xf>
    <xf numFmtId="0" fontId="2" fillId="0" borderId="1" xfId="0" applyFont="1" applyFill="1" applyBorder="1"/>
    <xf numFmtId="0" fontId="2" fillId="0" borderId="14" xfId="0" applyFont="1" applyFill="1" applyBorder="1"/>
    <xf numFmtId="0" fontId="2" fillId="0" borderId="8" xfId="0" applyFont="1" applyFill="1" applyBorder="1" applyAlignment="1">
      <alignment horizontal="center" vertical="center"/>
    </xf>
    <xf numFmtId="0" fontId="3" fillId="0" borderId="1" xfId="0" applyFont="1" applyFill="1" applyBorder="1"/>
    <xf numFmtId="165" fontId="3" fillId="0" borderId="19" xfId="0" applyNumberFormat="1" applyFont="1" applyFill="1" applyBorder="1" applyAlignment="1">
      <alignment horizontal="right" vertical="top"/>
    </xf>
    <xf numFmtId="166" fontId="3" fillId="0" borderId="19" xfId="0" applyNumberFormat="1" applyFont="1" applyFill="1" applyBorder="1" applyAlignment="1">
      <alignment horizontal="right" vertical="top"/>
    </xf>
    <xf numFmtId="0" fontId="2" fillId="0" borderId="8" xfId="0" applyFont="1" applyFill="1" applyBorder="1"/>
    <xf numFmtId="165" fontId="2" fillId="0" borderId="8" xfId="0" applyNumberFormat="1" applyFont="1" applyFill="1" applyBorder="1" applyAlignment="1">
      <alignment horizontal="right" vertical="top"/>
    </xf>
    <xf numFmtId="166" fontId="2" fillId="0" borderId="8" xfId="0" applyNumberFormat="1" applyFont="1" applyFill="1" applyBorder="1" applyAlignment="1">
      <alignment horizontal="right" vertical="top"/>
    </xf>
    <xf numFmtId="2" fontId="3" fillId="0" borderId="0" xfId="0" quotePrefix="1" applyNumberFormat="1" applyFont="1"/>
    <xf numFmtId="166" fontId="3" fillId="2" borderId="17" xfId="0" applyNumberFormat="1" applyFont="1" applyFill="1" applyBorder="1" applyAlignment="1">
      <alignment horizontal="right" vertical="top"/>
    </xf>
    <xf numFmtId="166" fontId="10" fillId="4" borderId="1" xfId="0" applyNumberFormat="1" applyFont="1" applyFill="1" applyBorder="1" applyAlignment="1">
      <alignment horizontal="right" vertical="top"/>
    </xf>
    <xf numFmtId="165" fontId="10" fillId="4" borderId="1" xfId="0" applyNumberFormat="1" applyFont="1" applyFill="1" applyBorder="1" applyAlignment="1">
      <alignment horizontal="right" vertical="top"/>
    </xf>
    <xf numFmtId="0" fontId="2" fillId="0" borderId="1" xfId="0" applyFont="1" applyBorder="1"/>
    <xf numFmtId="0" fontId="2" fillId="0" borderId="3" xfId="0" applyFont="1" applyBorder="1" applyAlignment="1">
      <alignment vertical="center"/>
    </xf>
    <xf numFmtId="165" fontId="2" fillId="0" borderId="15" xfId="0" applyNumberFormat="1" applyFont="1" applyFill="1" applyBorder="1" applyAlignment="1">
      <alignment horizontal="right" vertical="top"/>
    </xf>
    <xf numFmtId="165" fontId="2" fillId="0" borderId="12" xfId="0" applyNumberFormat="1" applyFont="1" applyFill="1" applyBorder="1" applyAlignment="1">
      <alignment horizontal="right" vertical="top"/>
    </xf>
    <xf numFmtId="165" fontId="2" fillId="2" borderId="12" xfId="0" applyNumberFormat="1" applyFont="1" applyFill="1" applyBorder="1" applyAlignment="1">
      <alignment horizontal="right" vertical="top"/>
    </xf>
    <xf numFmtId="165" fontId="2" fillId="0" borderId="13" xfId="0" applyNumberFormat="1" applyFont="1" applyFill="1" applyBorder="1" applyAlignment="1">
      <alignment horizontal="right" vertical="top"/>
    </xf>
    <xf numFmtId="165" fontId="2" fillId="0" borderId="25" xfId="0" applyNumberFormat="1" applyFont="1" applyFill="1" applyBorder="1" applyAlignment="1">
      <alignment horizontal="right" vertical="top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5" fontId="2" fillId="0" borderId="1" xfId="0" applyNumberFormat="1" applyFont="1" applyBorder="1" applyAlignment="1"/>
    <xf numFmtId="166" fontId="2" fillId="0" borderId="1" xfId="0" applyNumberFormat="1" applyFont="1" applyBorder="1" applyAlignment="1"/>
    <xf numFmtId="166" fontId="2" fillId="0" borderId="3" xfId="0" applyNumberFormat="1" applyFont="1" applyBorder="1" applyAlignment="1"/>
    <xf numFmtId="165" fontId="2" fillId="0" borderId="8" xfId="0" applyNumberFormat="1" applyFont="1" applyBorder="1" applyAlignment="1"/>
    <xf numFmtId="166" fontId="2" fillId="0" borderId="8" xfId="0" applyNumberFormat="1" applyFont="1" applyBorder="1" applyAlignment="1"/>
    <xf numFmtId="166" fontId="2" fillId="0" borderId="9" xfId="0" applyNumberFormat="1" applyFont="1" applyBorder="1" applyAlignment="1"/>
    <xf numFmtId="0" fontId="2" fillId="0" borderId="5" xfId="0" applyFont="1" applyBorder="1"/>
    <xf numFmtId="0" fontId="2" fillId="0" borderId="7" xfId="0" applyFont="1" applyBorder="1"/>
    <xf numFmtId="0" fontId="2" fillId="0" borderId="6" xfId="0" applyFont="1" applyBorder="1"/>
    <xf numFmtId="165" fontId="2" fillId="0" borderId="2" xfId="0" applyNumberFormat="1" applyFont="1" applyBorder="1" applyAlignment="1"/>
    <xf numFmtId="0" fontId="2" fillId="0" borderId="5" xfId="0" applyFont="1" applyFill="1" applyBorder="1"/>
    <xf numFmtId="0" fontId="2" fillId="0" borderId="3" xfId="0" applyFont="1" applyBorder="1"/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Fill="1" applyBorder="1" applyAlignment="1"/>
    <xf numFmtId="0" fontId="11" fillId="0" borderId="1" xfId="2"/>
    <xf numFmtId="0" fontId="0" fillId="0" borderId="0" xfId="0" applyAlignment="1">
      <alignment horizontal="center" vertical="center"/>
    </xf>
    <xf numFmtId="167" fontId="2" fillId="0" borderId="2" xfId="2" applyNumberFormat="1" applyFont="1" applyBorder="1" applyAlignment="1"/>
    <xf numFmtId="167" fontId="2" fillId="0" borderId="4" xfId="2" applyNumberFormat="1" applyFont="1" applyBorder="1" applyAlignment="1"/>
    <xf numFmtId="167" fontId="2" fillId="0" borderId="1" xfId="2" applyNumberFormat="1" applyFont="1" applyBorder="1" applyAlignment="1"/>
    <xf numFmtId="167" fontId="2" fillId="0" borderId="3" xfId="2" applyNumberFormat="1" applyFont="1" applyBorder="1" applyAlignment="1"/>
    <xf numFmtId="167" fontId="2" fillId="0" borderId="1" xfId="2" applyNumberFormat="1" applyFont="1" applyBorder="1" applyAlignment="1">
      <alignment horizontal="right"/>
    </xf>
    <xf numFmtId="167" fontId="2" fillId="0" borderId="3" xfId="2" applyNumberFormat="1" applyFont="1" applyBorder="1" applyAlignment="1">
      <alignment horizontal="right"/>
    </xf>
    <xf numFmtId="167" fontId="2" fillId="0" borderId="8" xfId="2" applyNumberFormat="1" applyFont="1" applyBorder="1" applyAlignment="1"/>
    <xf numFmtId="167" fontId="2" fillId="0" borderId="9" xfId="2" applyNumberFormat="1" applyFont="1" applyBorder="1" applyAlignment="1"/>
    <xf numFmtId="167" fontId="2" fillId="0" borderId="2" xfId="0" applyNumberFormat="1" applyFont="1" applyBorder="1" applyAlignment="1"/>
    <xf numFmtId="167" fontId="2" fillId="0" borderId="1" xfId="0" applyNumberFormat="1" applyFont="1" applyBorder="1" applyAlignment="1"/>
    <xf numFmtId="167" fontId="2" fillId="0" borderId="1" xfId="0" applyNumberFormat="1" applyFont="1" applyBorder="1" applyAlignment="1">
      <alignment horizontal="right"/>
    </xf>
    <xf numFmtId="167" fontId="3" fillId="0" borderId="1" xfId="0" applyNumberFormat="1" applyFont="1" applyBorder="1" applyAlignment="1"/>
    <xf numFmtId="167" fontId="2" fillId="0" borderId="1" xfId="0" applyNumberFormat="1" applyFont="1" applyBorder="1"/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8" fontId="3" fillId="0" borderId="17" xfId="0" applyNumberFormat="1" applyFont="1" applyBorder="1"/>
    <xf numFmtId="168" fontId="3" fillId="0" borderId="17" xfId="0" applyNumberFormat="1" applyFont="1" applyBorder="1" applyAlignment="1"/>
    <xf numFmtId="168" fontId="2" fillId="0" borderId="1" xfId="0" applyNumberFormat="1" applyFont="1" applyBorder="1" applyAlignment="1"/>
    <xf numFmtId="168" fontId="2" fillId="0" borderId="1" xfId="0" applyNumberFormat="1" applyFont="1" applyBorder="1"/>
    <xf numFmtId="168" fontId="2" fillId="0" borderId="3" xfId="0" applyNumberFormat="1" applyFont="1" applyBorder="1"/>
    <xf numFmtId="168" fontId="2" fillId="0" borderId="8" xfId="0" applyNumberFormat="1" applyFont="1" applyBorder="1" applyAlignment="1"/>
    <xf numFmtId="168" fontId="2" fillId="0" borderId="2" xfId="0" applyNumberFormat="1" applyFont="1" applyBorder="1" applyAlignment="1">
      <alignment horizontal="right" vertical="center"/>
    </xf>
    <xf numFmtId="168" fontId="2" fillId="0" borderId="1" xfId="0" applyNumberFormat="1" applyFont="1" applyBorder="1" applyAlignment="1">
      <alignment horizontal="right" vertical="center"/>
    </xf>
    <xf numFmtId="168" fontId="2" fillId="0" borderId="8" xfId="0" applyNumberFormat="1" applyFont="1" applyBorder="1" applyAlignment="1">
      <alignment horizontal="right" vertical="center"/>
    </xf>
    <xf numFmtId="168" fontId="2" fillId="0" borderId="9" xfId="0" applyNumberFormat="1" applyFont="1" applyBorder="1" applyAlignment="1">
      <alignment horizontal="right" vertical="center"/>
    </xf>
    <xf numFmtId="167" fontId="2" fillId="0" borderId="1" xfId="0" applyNumberFormat="1" applyFont="1" applyBorder="1" applyAlignment="1">
      <alignment horizontal="right" vertical="center"/>
    </xf>
    <xf numFmtId="167" fontId="3" fillId="0" borderId="17" xfId="0" applyNumberFormat="1" applyFont="1" applyBorder="1" applyAlignment="1">
      <alignment horizontal="right" vertical="center"/>
    </xf>
    <xf numFmtId="167" fontId="2" fillId="0" borderId="8" xfId="0" applyNumberFormat="1" applyFont="1" applyBorder="1" applyAlignment="1">
      <alignment horizontal="right" vertical="center"/>
    </xf>
    <xf numFmtId="167" fontId="2" fillId="0" borderId="2" xfId="0" applyNumberFormat="1" applyFont="1" applyBorder="1" applyAlignment="1">
      <alignment horizontal="right" vertical="center"/>
    </xf>
    <xf numFmtId="0" fontId="2" fillId="0" borderId="6" xfId="2" applyFont="1" applyBorder="1" applyAlignment="1">
      <alignment horizontal="center" vertical="center"/>
    </xf>
    <xf numFmtId="165" fontId="2" fillId="5" borderId="5" xfId="0" applyNumberFormat="1" applyFont="1" applyFill="1" applyBorder="1" applyAlignment="1">
      <alignment horizontal="right" vertical="center"/>
    </xf>
    <xf numFmtId="165" fontId="2" fillId="5" borderId="7" xfId="0" applyNumberFormat="1" applyFont="1" applyFill="1" applyBorder="1" applyAlignment="1">
      <alignment horizontal="right" vertical="center"/>
    </xf>
    <xf numFmtId="165" fontId="2" fillId="5" borderId="1" xfId="0" applyNumberFormat="1" applyFont="1" applyFill="1" applyBorder="1" applyAlignment="1">
      <alignment horizontal="right" vertical="center"/>
    </xf>
    <xf numFmtId="165" fontId="2" fillId="5" borderId="6" xfId="0" applyNumberFormat="1" applyFont="1" applyFill="1" applyBorder="1" applyAlignment="1">
      <alignment horizontal="right" vertical="center"/>
    </xf>
    <xf numFmtId="2" fontId="2" fillId="5" borderId="2" xfId="0" applyNumberFormat="1" applyFont="1" applyFill="1" applyBorder="1" applyAlignment="1">
      <alignment horizontal="right" vertical="center"/>
    </xf>
    <xf numFmtId="165" fontId="2" fillId="5" borderId="15" xfId="0" applyNumberFormat="1" applyFont="1" applyFill="1" applyBorder="1" applyAlignment="1">
      <alignment horizontal="right" vertical="center"/>
    </xf>
    <xf numFmtId="2" fontId="2" fillId="5" borderId="1" xfId="0" applyNumberFormat="1" applyFont="1" applyFill="1" applyBorder="1" applyAlignment="1">
      <alignment horizontal="right" vertical="center"/>
    </xf>
    <xf numFmtId="165" fontId="2" fillId="5" borderId="12" xfId="0" applyNumberFormat="1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left" vertical="top" wrapText="1"/>
    </xf>
    <xf numFmtId="0" fontId="2" fillId="5" borderId="8" xfId="0" applyFont="1" applyFill="1" applyBorder="1" applyAlignment="1">
      <alignment horizontal="left" vertical="top" wrapText="1"/>
    </xf>
    <xf numFmtId="165" fontId="2" fillId="5" borderId="13" xfId="0" applyNumberFormat="1" applyFont="1" applyFill="1" applyBorder="1" applyAlignment="1">
      <alignment horizontal="right" vertical="center"/>
    </xf>
    <xf numFmtId="0" fontId="3" fillId="5" borderId="1" xfId="0" applyFont="1" applyFill="1" applyBorder="1" applyAlignment="1">
      <alignment horizontal="left" vertical="top" wrapText="1"/>
    </xf>
    <xf numFmtId="0" fontId="2" fillId="5" borderId="4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/>
    </xf>
    <xf numFmtId="0" fontId="5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8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" vertical="center" wrapText="1"/>
    </xf>
    <xf numFmtId="167" fontId="3" fillId="0" borderId="19" xfId="0" applyNumberFormat="1" applyFont="1" applyBorder="1" applyAlignment="1"/>
    <xf numFmtId="0" fontId="2" fillId="0" borderId="0" xfId="0" applyFont="1" applyAlignment="1">
      <alignment horizontal="centerContinuous" vertical="center" wrapText="1"/>
    </xf>
    <xf numFmtId="0" fontId="11" fillId="0" borderId="0" xfId="0" applyFont="1" applyAlignment="1">
      <alignment horizontal="centerContinuous" vertical="center" wrapText="1"/>
    </xf>
    <xf numFmtId="0" fontId="0" fillId="0" borderId="0" xfId="0" applyAlignment="1">
      <alignment horizontal="centerContinuous" vertical="center" wrapText="1"/>
    </xf>
    <xf numFmtId="0" fontId="3" fillId="0" borderId="18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165" fontId="2" fillId="0" borderId="7" xfId="0" applyNumberFormat="1" applyFont="1" applyBorder="1" applyAlignment="1">
      <alignment horizontal="center" vertical="center"/>
    </xf>
    <xf numFmtId="165" fontId="2" fillId="0" borderId="13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left" vertical="center"/>
    </xf>
    <xf numFmtId="168" fontId="3" fillId="0" borderId="19" xfId="0" applyNumberFormat="1" applyFont="1" applyBorder="1" applyAlignment="1"/>
    <xf numFmtId="165" fontId="2" fillId="0" borderId="8" xfId="0" applyNumberFormat="1" applyFont="1" applyBorder="1" applyAlignment="1">
      <alignment horizontal="center" vertical="center"/>
    </xf>
    <xf numFmtId="168" fontId="3" fillId="0" borderId="19" xfId="0" applyNumberFormat="1" applyFont="1" applyBorder="1" applyAlignment="1">
      <alignment horizontal="right" vertical="center"/>
    </xf>
    <xf numFmtId="165" fontId="2" fillId="0" borderId="5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7" fontId="3" fillId="0" borderId="19" xfId="0" applyNumberFormat="1" applyFont="1" applyBorder="1" applyAlignment="1">
      <alignment horizontal="right" vertical="center"/>
    </xf>
    <xf numFmtId="166" fontId="2" fillId="0" borderId="1" xfId="2" applyNumberFormat="1" applyFont="1" applyBorder="1" applyAlignment="1"/>
    <xf numFmtId="0" fontId="2" fillId="0" borderId="1" xfId="2" applyFont="1" applyAlignment="1">
      <alignment horizontal="centerContinuous" vertical="center"/>
    </xf>
    <xf numFmtId="0" fontId="2" fillId="0" borderId="26" xfId="0" applyFont="1" applyBorder="1" applyAlignment="1">
      <alignment horizontal="centerContinuous" vertical="center"/>
    </xf>
    <xf numFmtId="0" fontId="2" fillId="0" borderId="23" xfId="0" applyFont="1" applyBorder="1" applyAlignment="1">
      <alignment horizontal="centerContinuous" vertical="center"/>
    </xf>
    <xf numFmtId="0" fontId="2" fillId="0" borderId="26" xfId="0" applyFont="1" applyBorder="1" applyAlignment="1">
      <alignment horizontal="centerContinuous" vertical="center" wrapText="1"/>
    </xf>
    <xf numFmtId="0" fontId="2" fillId="0" borderId="26" xfId="0" applyFont="1" applyBorder="1" applyAlignment="1">
      <alignment horizontal="centerContinuous" vertical="top" wrapText="1"/>
    </xf>
    <xf numFmtId="0" fontId="2" fillId="0" borderId="23" xfId="0" applyFont="1" applyBorder="1" applyAlignment="1">
      <alignment horizontal="centerContinuous" vertical="top"/>
    </xf>
    <xf numFmtId="0" fontId="2" fillId="0" borderId="15" xfId="0" applyFont="1" applyBorder="1" applyAlignment="1">
      <alignment horizontal="centerContinuous" vertical="center"/>
    </xf>
    <xf numFmtId="0" fontId="2" fillId="0" borderId="12" xfId="0" applyFont="1" applyBorder="1" applyAlignment="1">
      <alignment horizontal="centerContinuous" vertical="center"/>
    </xf>
    <xf numFmtId="0" fontId="2" fillId="0" borderId="24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centerContinuous" vertical="center" wrapText="1"/>
    </xf>
    <xf numFmtId="0" fontId="2" fillId="0" borderId="11" xfId="0" applyFont="1" applyBorder="1" applyAlignment="1">
      <alignment horizontal="centerContinuous" vertical="center"/>
    </xf>
    <xf numFmtId="0" fontId="0" fillId="0" borderId="0" xfId="0" applyNumberFormat="1" applyAlignment="1">
      <alignment vertical="center" wrapText="1"/>
    </xf>
    <xf numFmtId="0" fontId="2" fillId="0" borderId="0" xfId="0" applyNumberFormat="1" applyFont="1" applyAlignment="1">
      <alignment vertical="top"/>
    </xf>
    <xf numFmtId="0" fontId="2" fillId="0" borderId="1" xfId="0" applyFont="1" applyFill="1" applyBorder="1" applyAlignment="1">
      <alignment vertical="top"/>
    </xf>
    <xf numFmtId="167" fontId="2" fillId="0" borderId="15" xfId="0" applyNumberFormat="1" applyFont="1" applyBorder="1" applyAlignment="1">
      <alignment horizontal="right" vertical="center"/>
    </xf>
    <xf numFmtId="167" fontId="2" fillId="0" borderId="12" xfId="0" applyNumberFormat="1" applyFont="1" applyBorder="1" applyAlignment="1">
      <alignment horizontal="right" vertical="center"/>
    </xf>
    <xf numFmtId="167" fontId="2" fillId="0" borderId="25" xfId="0" applyNumberFormat="1" applyFont="1" applyBorder="1" applyAlignment="1">
      <alignment horizontal="right" vertical="center"/>
    </xf>
    <xf numFmtId="167" fontId="2" fillId="0" borderId="14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0" fontId="2" fillId="5" borderId="7" xfId="0" applyFont="1" applyFill="1" applyBorder="1" applyAlignment="1">
      <alignment horizontal="center" vertical="top" wrapText="1"/>
    </xf>
    <xf numFmtId="0" fontId="2" fillId="5" borderId="13" xfId="0" applyFont="1" applyFill="1" applyBorder="1" applyAlignment="1">
      <alignment horizontal="center" vertical="top" wrapText="1"/>
    </xf>
    <xf numFmtId="0" fontId="2" fillId="5" borderId="9" xfId="0" applyFont="1" applyFill="1" applyBorder="1" applyAlignment="1">
      <alignment horizontal="left" vertical="center" wrapText="1"/>
    </xf>
    <xf numFmtId="0" fontId="2" fillId="0" borderId="12" xfId="0" applyFont="1" applyFill="1" applyBorder="1"/>
    <xf numFmtId="167" fontId="2" fillId="5" borderId="5" xfId="0" applyNumberFormat="1" applyFont="1" applyFill="1" applyBorder="1" applyAlignment="1">
      <alignment horizontal="right" vertical="center"/>
    </xf>
    <xf numFmtId="167" fontId="2" fillId="5" borderId="7" xfId="0" applyNumberFormat="1" applyFont="1" applyFill="1" applyBorder="1" applyAlignment="1">
      <alignment horizontal="right" vertical="center"/>
    </xf>
    <xf numFmtId="167" fontId="2" fillId="5" borderId="6" xfId="0" applyNumberFormat="1" applyFont="1" applyFill="1" applyBorder="1" applyAlignment="1">
      <alignment horizontal="right" vertical="center"/>
    </xf>
    <xf numFmtId="0" fontId="2" fillId="5" borderId="11" xfId="0" applyFont="1" applyFill="1" applyBorder="1" applyAlignment="1">
      <alignment horizontal="center" vertical="top" wrapText="1"/>
    </xf>
    <xf numFmtId="0" fontId="11" fillId="0" borderId="27" xfId="2" applyBorder="1"/>
    <xf numFmtId="166" fontId="2" fillId="5" borderId="5" xfId="0" applyNumberFormat="1" applyFont="1" applyFill="1" applyBorder="1" applyAlignment="1">
      <alignment horizontal="right" vertical="center"/>
    </xf>
    <xf numFmtId="166" fontId="2" fillId="5" borderId="7" xfId="0" applyNumberFormat="1" applyFont="1" applyFill="1" applyBorder="1" applyAlignment="1">
      <alignment horizontal="right" vertical="center"/>
    </xf>
    <xf numFmtId="0" fontId="7" fillId="0" borderId="0" xfId="1" quotePrefix="1" applyFont="1" applyAlignment="1">
      <alignment vertical="top"/>
    </xf>
    <xf numFmtId="0" fontId="2" fillId="2" borderId="7" xfId="0" applyFont="1" applyFill="1" applyBorder="1" applyAlignment="1">
      <alignment horizontal="center" vertical="center" wrapText="1"/>
    </xf>
    <xf numFmtId="3" fontId="2" fillId="0" borderId="8" xfId="2" applyNumberFormat="1" applyFont="1" applyBorder="1" applyAlignment="1"/>
    <xf numFmtId="165" fontId="2" fillId="0" borderId="3" xfId="2" applyNumberFormat="1" applyFont="1" applyBorder="1" applyAlignment="1"/>
    <xf numFmtId="165" fontId="2" fillId="0" borderId="9" xfId="2" applyNumberFormat="1" applyFont="1" applyBorder="1" applyAlignment="1"/>
    <xf numFmtId="165" fontId="2" fillId="0" borderId="15" xfId="2" applyNumberFormat="1" applyFont="1" applyBorder="1" applyAlignment="1"/>
    <xf numFmtId="165" fontId="2" fillId="0" borderId="12" xfId="2" applyNumberFormat="1" applyFont="1" applyBorder="1" applyAlignment="1"/>
    <xf numFmtId="165" fontId="2" fillId="0" borderId="13" xfId="2" applyNumberFormat="1" applyFont="1" applyBorder="1" applyAlignment="1"/>
    <xf numFmtId="166" fontId="2" fillId="0" borderId="15" xfId="2" applyNumberFormat="1" applyFont="1" applyBorder="1" applyAlignment="1"/>
    <xf numFmtId="166" fontId="2" fillId="0" borderId="12" xfId="2" applyNumberFormat="1" applyFont="1" applyBorder="1" applyAlignment="1"/>
    <xf numFmtId="166" fontId="2" fillId="0" borderId="13" xfId="2" applyNumberFormat="1" applyFont="1" applyBorder="1" applyAlignment="1"/>
    <xf numFmtId="165" fontId="2" fillId="0" borderId="1" xfId="2" applyNumberFormat="1" applyFont="1" applyBorder="1" applyAlignment="1"/>
    <xf numFmtId="0" fontId="2" fillId="0" borderId="4" xfId="2" applyFont="1" applyBorder="1" applyAlignment="1">
      <alignment horizontal="center" vertical="center"/>
    </xf>
    <xf numFmtId="0" fontId="0" fillId="0" borderId="1" xfId="0" applyBorder="1"/>
    <xf numFmtId="0" fontId="2" fillId="5" borderId="1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3" fillId="2" borderId="22" xfId="0" applyFont="1" applyFill="1" applyBorder="1" applyAlignment="1">
      <alignment horizontal="left" vertical="top"/>
    </xf>
    <xf numFmtId="0" fontId="2" fillId="0" borderId="9" xfId="0" applyFont="1" applyBorder="1" applyAlignment="1">
      <alignment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left" vertical="top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9" xfId="0" applyFont="1" applyBorder="1"/>
    <xf numFmtId="0" fontId="3" fillId="0" borderId="3" xfId="0" applyFont="1" applyBorder="1"/>
    <xf numFmtId="0" fontId="3" fillId="0" borderId="22" xfId="0" applyFont="1" applyBorder="1"/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top"/>
    </xf>
    <xf numFmtId="0" fontId="2" fillId="0" borderId="0" xfId="0" quotePrefix="1" applyFont="1" applyFill="1"/>
    <xf numFmtId="0" fontId="2" fillId="0" borderId="0" xfId="0" applyFont="1" applyFill="1"/>
    <xf numFmtId="0" fontId="8" fillId="0" borderId="0" xfId="0" applyFont="1" applyAlignment="1">
      <alignment wrapText="1"/>
    </xf>
    <xf numFmtId="165" fontId="2" fillId="0" borderId="14" xfId="0" applyNumberFormat="1" applyFont="1" applyBorder="1" applyAlignment="1"/>
    <xf numFmtId="166" fontId="2" fillId="0" borderId="14" xfId="0" applyNumberFormat="1" applyFont="1" applyBorder="1" applyAlignment="1"/>
    <xf numFmtId="166" fontId="2" fillId="0" borderId="29" xfId="0" applyNumberFormat="1" applyFont="1" applyBorder="1" applyAlignment="1"/>
    <xf numFmtId="167" fontId="3" fillId="0" borderId="17" xfId="2" applyNumberFormat="1" applyFont="1" applyBorder="1" applyAlignment="1"/>
    <xf numFmtId="167" fontId="3" fillId="0" borderId="18" xfId="2" applyNumberFormat="1" applyFont="1" applyBorder="1" applyAlignment="1"/>
    <xf numFmtId="0" fontId="2" fillId="0" borderId="29" xfId="0" applyFont="1" applyBorder="1"/>
    <xf numFmtId="167" fontId="2" fillId="0" borderId="14" xfId="0" applyNumberFormat="1" applyFont="1" applyBorder="1" applyAlignment="1"/>
    <xf numFmtId="0" fontId="3" fillId="0" borderId="29" xfId="0" applyFont="1" applyBorder="1"/>
    <xf numFmtId="167" fontId="3" fillId="0" borderId="14" xfId="0" applyNumberFormat="1" applyFont="1" applyBorder="1" applyAlignment="1"/>
    <xf numFmtId="167" fontId="3" fillId="0" borderId="14" xfId="0" applyNumberFormat="1" applyFont="1" applyBorder="1" applyAlignment="1">
      <alignment horizontal="right"/>
    </xf>
    <xf numFmtId="0" fontId="2" fillId="0" borderId="2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165" fontId="3" fillId="0" borderId="17" xfId="0" applyNumberFormat="1" applyFont="1" applyBorder="1" applyAlignment="1"/>
    <xf numFmtId="166" fontId="3" fillId="0" borderId="17" xfId="0" applyNumberFormat="1" applyFont="1" applyBorder="1" applyAlignment="1"/>
    <xf numFmtId="166" fontId="3" fillId="0" borderId="18" xfId="0" applyNumberFormat="1" applyFont="1" applyBorder="1" applyAlignment="1"/>
    <xf numFmtId="0" fontId="3" fillId="0" borderId="20" xfId="0" applyFont="1" applyBorder="1"/>
    <xf numFmtId="0" fontId="2" fillId="0" borderId="8" xfId="0" applyFont="1" applyBorder="1" applyAlignment="1">
      <alignment horizontal="left" vertical="center"/>
    </xf>
    <xf numFmtId="167" fontId="2" fillId="0" borderId="13" xfId="0" applyNumberFormat="1" applyFont="1" applyBorder="1" applyAlignment="1">
      <alignment horizontal="right" vertical="center"/>
    </xf>
    <xf numFmtId="0" fontId="3" fillId="0" borderId="18" xfId="0" applyFont="1" applyBorder="1"/>
    <xf numFmtId="165" fontId="3" fillId="0" borderId="19" xfId="0" applyNumberFormat="1" applyFont="1" applyBorder="1" applyAlignment="1"/>
    <xf numFmtId="166" fontId="3" fillId="0" borderId="19" xfId="0" applyNumberFormat="1" applyFont="1" applyBorder="1" applyAlignment="1"/>
    <xf numFmtId="166" fontId="3" fillId="0" borderId="22" xfId="0" applyNumberFormat="1" applyFont="1" applyBorder="1" applyAlignment="1"/>
    <xf numFmtId="0" fontId="2" fillId="0" borderId="7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8" fillId="0" borderId="31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12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" fillId="0" borderId="3" xfId="0" applyFont="1" applyFill="1" applyBorder="1"/>
    <xf numFmtId="165" fontId="3" fillId="0" borderId="1" xfId="0" applyNumberFormat="1" applyFont="1" applyBorder="1" applyAlignment="1"/>
    <xf numFmtId="166" fontId="3" fillId="0" borderId="1" xfId="0" applyNumberFormat="1" applyFont="1" applyBorder="1" applyAlignment="1"/>
    <xf numFmtId="166" fontId="3" fillId="0" borderId="3" xfId="0" applyNumberFormat="1" applyFont="1" applyBorder="1" applyAlignment="1"/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Continuous" vertical="top"/>
    </xf>
    <xf numFmtId="0" fontId="2" fillId="0" borderId="35" xfId="0" applyFont="1" applyBorder="1" applyAlignment="1">
      <alignment horizontal="centerContinuous" vertical="top" wrapText="1"/>
    </xf>
    <xf numFmtId="0" fontId="8" fillId="0" borderId="36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" xfId="0" applyFont="1" applyBorder="1" applyAlignment="1">
      <alignment horizontal="centerContinuous" vertical="center"/>
    </xf>
    <xf numFmtId="0" fontId="3" fillId="0" borderId="18" xfId="2" applyFont="1" applyBorder="1"/>
    <xf numFmtId="0" fontId="2" fillId="0" borderId="3" xfId="2" applyFont="1" applyBorder="1"/>
    <xf numFmtId="0" fontId="2" fillId="0" borderId="9" xfId="2" applyFont="1" applyBorder="1"/>
    <xf numFmtId="0" fontId="2" fillId="0" borderId="4" xfId="2" applyFont="1" applyBorder="1"/>
    <xf numFmtId="0" fontId="3" fillId="0" borderId="22" xfId="2" applyFont="1" applyBorder="1"/>
    <xf numFmtId="167" fontId="3" fillId="0" borderId="19" xfId="2" applyNumberFormat="1" applyFont="1" applyBorder="1" applyAlignment="1"/>
    <xf numFmtId="167" fontId="3" fillId="0" borderId="22" xfId="2" applyNumberFormat="1" applyFont="1" applyBorder="1" applyAlignment="1"/>
    <xf numFmtId="0" fontId="12" fillId="0" borderId="0" xfId="0" applyFont="1" applyFill="1"/>
    <xf numFmtId="0" fontId="8" fillId="0" borderId="2" xfId="0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2" fillId="0" borderId="8" xfId="0" applyFont="1" applyBorder="1"/>
    <xf numFmtId="0" fontId="8" fillId="0" borderId="3" xfId="0" applyFont="1" applyBorder="1" applyAlignment="1">
      <alignment vertical="center"/>
    </xf>
    <xf numFmtId="0" fontId="12" fillId="0" borderId="1" xfId="0" applyFont="1" applyBorder="1"/>
    <xf numFmtId="165" fontId="2" fillId="0" borderId="32" xfId="2" applyNumberFormat="1" applyFont="1" applyBorder="1" applyAlignment="1"/>
    <xf numFmtId="167" fontId="2" fillId="0" borderId="32" xfId="2" applyNumberFormat="1" applyFont="1" applyBorder="1" applyAlignment="1"/>
    <xf numFmtId="0" fontId="2" fillId="0" borderId="32" xfId="2" applyFont="1" applyBorder="1" applyAlignment="1">
      <alignment horizontal="center" vertical="center"/>
    </xf>
    <xf numFmtId="167" fontId="2" fillId="5" borderId="8" xfId="0" applyNumberFormat="1" applyFont="1" applyFill="1" applyBorder="1" applyAlignment="1">
      <alignment horizontal="right" vertical="center"/>
    </xf>
    <xf numFmtId="164" fontId="2" fillId="5" borderId="8" xfId="0" applyNumberFormat="1" applyFont="1" applyFill="1" applyBorder="1" applyAlignment="1">
      <alignment horizontal="right" vertical="center"/>
    </xf>
    <xf numFmtId="0" fontId="2" fillId="5" borderId="3" xfId="0" applyFont="1" applyFill="1" applyBorder="1" applyAlignment="1">
      <alignment horizontal="left" vertical="top" wrapText="1"/>
    </xf>
    <xf numFmtId="167" fontId="3" fillId="0" borderId="41" xfId="0" applyNumberFormat="1" applyFont="1" applyBorder="1" applyAlignment="1"/>
    <xf numFmtId="0" fontId="8" fillId="0" borderId="0" xfId="0" applyFont="1"/>
    <xf numFmtId="0" fontId="7" fillId="0" borderId="0" xfId="1" applyFont="1" applyAlignment="1">
      <alignment horizontal="right"/>
    </xf>
    <xf numFmtId="0" fontId="7" fillId="0" borderId="0" xfId="1" applyFont="1" applyAlignment="1">
      <alignment horizontal="right" vertical="top"/>
    </xf>
    <xf numFmtId="167" fontId="2" fillId="0" borderId="9" xfId="2" applyNumberFormat="1" applyFont="1" applyBorder="1" applyAlignment="1">
      <alignment horizontal="right"/>
    </xf>
    <xf numFmtId="167" fontId="2" fillId="0" borderId="8" xfId="2" applyNumberFormat="1" applyFont="1" applyBorder="1" applyAlignment="1">
      <alignment horizontal="right"/>
    </xf>
    <xf numFmtId="168" fontId="2" fillId="0" borderId="1" xfId="0" applyNumberFormat="1" applyFont="1" applyBorder="1" applyAlignment="1">
      <alignment horizontal="right"/>
    </xf>
    <xf numFmtId="0" fontId="3" fillId="0" borderId="2" xfId="0" applyFont="1" applyBorder="1"/>
    <xf numFmtId="0" fontId="2" fillId="0" borderId="2" xfId="0" applyFont="1" applyBorder="1"/>
    <xf numFmtId="166" fontId="2" fillId="0" borderId="2" xfId="2" applyNumberFormat="1" applyFont="1" applyBorder="1" applyAlignment="1"/>
    <xf numFmtId="168" fontId="2" fillId="0" borderId="32" xfId="0" applyNumberFormat="1" applyFont="1" applyBorder="1"/>
    <xf numFmtId="167" fontId="2" fillId="0" borderId="14" xfId="0" applyNumberFormat="1" applyFont="1" applyBorder="1" applyAlignment="1">
      <alignment horizontal="right"/>
    </xf>
    <xf numFmtId="167" fontId="2" fillId="0" borderId="2" xfId="0" applyNumberFormat="1" applyFont="1" applyBorder="1" applyAlignment="1">
      <alignment horizontal="right"/>
    </xf>
    <xf numFmtId="167" fontId="2" fillId="0" borderId="37" xfId="0" applyNumberFormat="1" applyFont="1" applyBorder="1" applyAlignment="1">
      <alignment horizontal="right"/>
    </xf>
    <xf numFmtId="0" fontId="2" fillId="0" borderId="7" xfId="2" applyFont="1" applyBorder="1" applyAlignment="1">
      <alignment horizontal="center" vertical="center"/>
    </xf>
    <xf numFmtId="165" fontId="2" fillId="5" borderId="42" xfId="0" applyNumberFormat="1" applyFont="1" applyFill="1" applyBorder="1" applyAlignment="1">
      <alignment horizontal="right" vertical="center"/>
    </xf>
    <xf numFmtId="166" fontId="2" fillId="5" borderId="32" xfId="0" applyNumberFormat="1" applyFont="1" applyFill="1" applyBorder="1" applyAlignment="1">
      <alignment horizontal="right" vertical="center"/>
    </xf>
    <xf numFmtId="165" fontId="2" fillId="5" borderId="32" xfId="0" applyNumberFormat="1" applyFont="1" applyFill="1" applyBorder="1" applyAlignment="1">
      <alignment horizontal="right" vertical="center"/>
    </xf>
    <xf numFmtId="0" fontId="2" fillId="5" borderId="7" xfId="0" applyFont="1" applyFill="1" applyBorder="1" applyAlignment="1">
      <alignment horizontal="left" vertical="top" wrapText="1"/>
    </xf>
    <xf numFmtId="9" fontId="0" fillId="0" borderId="0" xfId="3" applyFont="1"/>
    <xf numFmtId="165" fontId="2" fillId="0" borderId="15" xfId="0" applyNumberFormat="1" applyFont="1" applyBorder="1" applyAlignment="1"/>
    <xf numFmtId="166" fontId="2" fillId="0" borderId="2" xfId="0" applyNumberFormat="1" applyFont="1" applyBorder="1" applyAlignment="1"/>
    <xf numFmtId="166" fontId="2" fillId="0" borderId="4" xfId="0" applyNumberFormat="1" applyFont="1" applyBorder="1" applyAlignment="1"/>
    <xf numFmtId="165" fontId="2" fillId="0" borderId="25" xfId="0" applyNumberFormat="1" applyFont="1" applyBorder="1" applyAlignment="1"/>
    <xf numFmtId="165" fontId="3" fillId="0" borderId="43" xfId="0" applyNumberFormat="1" applyFont="1" applyBorder="1" applyAlignment="1"/>
    <xf numFmtId="166" fontId="3" fillId="0" borderId="44" xfId="0" applyNumberFormat="1" applyFont="1" applyBorder="1" applyAlignment="1"/>
    <xf numFmtId="165" fontId="3" fillId="0" borderId="44" xfId="0" applyNumberFormat="1" applyFont="1" applyBorder="1" applyAlignment="1"/>
    <xf numFmtId="166" fontId="3" fillId="0" borderId="45" xfId="0" applyNumberFormat="1" applyFont="1" applyBorder="1" applyAlignment="1"/>
    <xf numFmtId="165" fontId="2" fillId="0" borderId="3" xfId="2" applyNumberFormat="1" applyFont="1" applyFill="1" applyBorder="1" applyAlignment="1"/>
    <xf numFmtId="0" fontId="11" fillId="0" borderId="0" xfId="0" applyFont="1" applyFill="1"/>
    <xf numFmtId="165" fontId="2" fillId="0" borderId="5" xfId="0" applyNumberFormat="1" applyFont="1" applyFill="1" applyBorder="1" applyAlignment="1">
      <alignment horizontal="right" vertical="center"/>
    </xf>
    <xf numFmtId="166" fontId="2" fillId="0" borderId="5" xfId="0" applyNumberFormat="1" applyFont="1" applyFill="1" applyBorder="1" applyAlignment="1">
      <alignment horizontal="right" vertical="center"/>
    </xf>
    <xf numFmtId="165" fontId="2" fillId="0" borderId="12" xfId="0" applyNumberFormat="1" applyFont="1" applyFill="1" applyBorder="1" applyAlignment="1">
      <alignment horizontal="right" vertical="center"/>
    </xf>
    <xf numFmtId="0" fontId="11" fillId="0" borderId="1" xfId="2" applyFill="1" applyBorder="1"/>
    <xf numFmtId="166" fontId="11" fillId="0" borderId="1" xfId="2" applyNumberFormat="1" applyFont="1" applyFill="1" applyBorder="1" applyAlignment="1">
      <alignment horizontal="right" vertical="center"/>
    </xf>
    <xf numFmtId="0" fontId="11" fillId="0" borderId="1" xfId="2" applyFont="1" applyFill="1" applyBorder="1"/>
    <xf numFmtId="165" fontId="11" fillId="0" borderId="1" xfId="2" applyNumberFormat="1" applyFont="1" applyFill="1" applyBorder="1" applyAlignment="1">
      <alignment horizontal="right" vertical="center"/>
    </xf>
  </cellXfs>
  <cellStyles count="4">
    <cellStyle name="Link" xfId="1" builtinId="8"/>
    <cellStyle name="Prozent" xfId="3" builtinId="5"/>
    <cellStyle name="Standard" xfId="0" builtinId="0"/>
    <cellStyle name="Standard 2" xfId="2" xr:uid="{00000000-0005-0000-0000-000002000000}"/>
  </cellStyles>
  <dxfs count="2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5" formatCode="#,##0_);\(#,##0\)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5" formatCode="#,##0_);\(#,##0\)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7" formatCode="#,##0.00_)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4" formatCode="#,##0.0_);\(#,##0.0\)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5" formatCode="#,##0_);\(#,##0\)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5" formatCode="#,##0_);\(#,##0\)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6" formatCode="#,##0.00_);\(#,##0.00\)"/>
      <alignment horizontal="general" vertical="bottom" textRotation="0" wrapText="0" indent="0" justifyLastLine="0" shrinkToFit="0" readingOrder="0"/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BundesSans Office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7" formatCode="#,##0.0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7" formatCode="#,##0.00_)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7" formatCode="#,##0.0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7" formatCode="#,##0.00_)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7" formatCode="#,##0.0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7" formatCode="#,##0.00_)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7" formatCode="#,##0.0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7" formatCode="#,##0.00_)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7" formatCode="#,##0.0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7" formatCode="#,##0.00_)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7" formatCode="#,##0.0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7" formatCode="#,##0.00_)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alignment horizontal="left" vertical="center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5" formatCode="#,##0_);\(#,##0\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7" formatCode="#,##0.0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7" formatCode="#,##0.0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7" formatCode="#,##0.0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7" formatCode="#,##0.0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7" formatCode="#,##0.0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7" formatCode="#,##0.0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7" formatCode="#,##0.0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7" formatCode="#,##0.0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7" formatCode="#,##0.0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7" formatCode="#,##0.0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7" formatCode="#,##0.0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7" formatCode="#,##0.0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5" formatCode="#,##0_);\(#,##0\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5" formatCode="#,##0_);\(#,##0\)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8" formatCode="#,##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8" formatCode="#,##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8" formatCode="#,##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8" formatCode="#,##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8" formatCode="#,##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8" formatCode="#,##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8" formatCode="#,##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8" formatCode="#,##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8" formatCode="#,##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8" formatCode="#,##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8" formatCode="#,##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8" formatCode="#,##0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5" formatCode="#,##0_);\(#,##0\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8" formatCode="#,##0_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8" formatCode="#,##0_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8" formatCode="#,##0_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8" formatCode="#,##0_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8" formatCode="#,##0_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8" formatCode="#,##0_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8" formatCode="#,##0_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8" formatCode="#,##0_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8" formatCode="#,##0_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8" formatCode="#,##0_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8" formatCode="#,##0_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8" formatCode="#,##0_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alignment horizontal="left" vertical="center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5" formatCode="#,##0_);\(#,##0\)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7" formatCode="#,##0.00_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7" formatCode="#,##0.00_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7" formatCode="#,##0.00_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border diagonalUp="0" diagonalDown="0">
        <left/>
        <right style="thin">
          <color indexed="64"/>
        </right>
        <top/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7" formatCode="#,##0.00_)"/>
      <alignment horizontal="general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7" formatCode="#,##0.00_)"/>
      <alignment horizontal="general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7" formatCode="#,##0.00_)"/>
      <alignment horizontal="general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border diagonalUp="0" diagonalDown="0">
        <left/>
        <right style="thin">
          <color indexed="64"/>
        </right>
        <top/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7" formatCode="#,##0.00_)"/>
      <alignment horizontal="general" vertical="bottom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7" formatCode="#,##0.00_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7" formatCode="#,##0.00_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7" formatCode="#,##0.00_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left style="thin">
          <color auto="1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BundesSans Office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7" formatCode="#,##0.00_)"/>
      <alignment horizontal="general" vertical="bottom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7" formatCode="#,##0.00_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7" formatCode="#,##0.00_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7" formatCode="#,##0.00_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left style="thin">
          <color auto="1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BundesSans Office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3" formatCode="0%"/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6" formatCode="#,##0.00_);\(#,##0.00\)"/>
      <alignment horizontal="general" vertical="bottom" textRotation="0" wrapText="0" indent="0" justifyLastLine="0" shrinkToFit="0" readingOrder="0"/>
      <border diagonalUp="0" diagonalDown="0">
        <left/>
        <right style="thin">
          <color auto="1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3" formatCode="0%"/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5" formatCode="#,##0_);\(#,##0\)"/>
      <alignment horizontal="general" vertical="bottom" textRotation="0" wrapText="0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3" formatCode="0%"/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6" formatCode="#,##0.00_);\(#,##0.00\)"/>
      <alignment horizontal="general" vertical="bottom" textRotation="0" wrapText="0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3" formatCode="0%"/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5" formatCode="#,##0_);\(#,##0\)"/>
      <alignment horizontal="general" vertical="bottom" textRotation="0" wrapText="0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3" formatCode="0%"/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6" formatCode="#,##0.00_);\(#,##0.00\)"/>
      <alignment horizontal="general" vertical="bottom" textRotation="0" wrapText="0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3" formatCode="0%"/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5" formatCode="#,##0_);\(#,##0\)"/>
      <alignment horizontal="general" vertical="bottom" textRotation="0" wrapText="0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3" formatCode="0%"/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6" formatCode="#,##0.00_);\(#,##0.00\)"/>
      <alignment horizontal="general" vertical="bottom" textRotation="0" wrapText="0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3" formatCode="0%"/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5" formatCode="#,##0_);\(#,##0\)"/>
      <alignment horizontal="general" vertical="bottom" textRotation="0" wrapText="0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3" formatCode="0%"/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6" formatCode="#,##0.00_);\(#,##0.00\)"/>
      <alignment horizontal="general" vertical="bottom" textRotation="0" wrapText="0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3" formatCode="0%"/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5" formatCode="#,##0_);\(#,##0\)"/>
      <alignment horizontal="general" vertical="bottom" textRotation="0" wrapText="0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3" formatCode="0%"/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6" formatCode="#,##0.00_);\(#,##0.00\)"/>
      <alignment horizontal="general" vertical="bottom" textRotation="0" wrapText="0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3" formatCode="0%"/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5" formatCode="#,##0_);\(#,##0\)"/>
      <alignment horizontal="general" vertical="bottom" textRotation="0" wrapText="0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border diagonalUp="0" diagonalDown="0" outline="0">
        <left/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border diagonalUp="0" diagonalDown="0">
        <left/>
        <right style="thin">
          <color auto="1"/>
        </right>
        <top/>
        <bottom style="medium">
          <color indexed="64"/>
        </bottom>
        <vertical/>
        <horizontal/>
      </border>
    </dxf>
    <dxf>
      <border outline="0">
        <left style="thin">
          <color auto="1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BundesSans Office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2" formatCode="0.00"/>
      <alignment horizontal="general" vertical="bottom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5" formatCode="#,##0_);\(#,##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2" formatCode="0.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5" formatCode="#,##0_);\(#,##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2" formatCode="0.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5" formatCode="#,##0_);\(#,##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2" formatCode="0.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5" formatCode="#,##0_);\(#,##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2" formatCode="0.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5" formatCode="#,##0_);\(#,##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2" formatCode="0.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5" formatCode="#,##0_);\(#,##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border diagonalUp="0" diagonalDown="0" outline="0">
        <left/>
        <right style="thin">
          <color auto="1"/>
        </right>
        <top/>
        <bottom/>
      </border>
    </dxf>
    <dxf>
      <border outline="0">
        <left style="thin">
          <color auto="1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BundesSans Office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6" formatCode="#,##0.00_);\(#,##0.00\)"/>
      <alignment horizontal="general" vertical="bottom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5" formatCode="#,##0_);\(#,##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6" formatCode="#,##0.00_);\(#,##0.0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5" formatCode="#,##0_);\(#,##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6" formatCode="#,##0.00_);\(#,##0.0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5" formatCode="#,##0_);\(#,##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6" formatCode="#,##0.00_);\(#,##0.0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5" formatCode="#,##0_);\(#,##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6" formatCode="#,##0.00_);\(#,##0.0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5" formatCode="#,##0_);\(#,##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6" formatCode="#,##0.00_);\(#,##0.0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5" formatCode="#,##0_);\(#,##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left style="thin">
          <color auto="1"/>
        </left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alignment horizontal="general" vertical="bottom" textRotation="0" wrapText="0" indent="0" justifyLastLine="0" shrinkToFit="0" readingOrder="0"/>
    </dxf>
    <dxf>
      <border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BundesSans Office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6" formatCode="#,##0.00_);\(#,##0.00\)"/>
      <alignment horizontal="general" vertical="bottom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5" formatCode="#,##0_);\(#,##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6" formatCode="#,##0.00_);\(#,##0.0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5" formatCode="#,##0_);\(#,##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6" formatCode="#,##0.00_);\(#,##0.0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5" formatCode="#,##0_);\(#,##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6" formatCode="#,##0.00_);\(#,##0.0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5" formatCode="#,##0_);\(#,##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6" formatCode="#,##0.00_);\(#,##0.0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5" formatCode="#,##0_);\(#,##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6" formatCode="#,##0.00_);\(#,##0.0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5" formatCode="#,##0_);\(#,##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left style="thin">
          <color auto="1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alignment horizontal="general" vertical="bottom" textRotation="0" wrapText="0" indent="0" justifyLastLine="0" shrinkToFit="0" readingOrder="0"/>
    </dxf>
    <dxf>
      <border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BundesSans Office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6" formatCode="#,##0.00_);\(#,##0.0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5" formatCode="#,##0_);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6" formatCode="#,##0.00_);\(#,##0.0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5" formatCode="#,##0_);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6" formatCode="#,##0.00_);\(#,##0.0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5" formatCode="#,##0_);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6" formatCode="#,##0.00_);\(#,##0.0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5" formatCode="#,##0_);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6" formatCode="#,##0.00_);\(#,##0.0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5" formatCode="#,##0_);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fill>
        <patternFill patternType="none">
          <fgColor indexed="64"/>
          <bgColor indexed="65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6" formatCode="#,##0.00_);\(#,##0.0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5" formatCode="#,##0_);\(#,##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6" formatCode="#,##0.00_);\(#,##0.0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6" formatCode="#,##0.00_);\(#,##0.0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fill>
        <patternFill patternType="solid">
          <fgColor indexed="64"/>
          <bgColor rgb="FFFFFFFF"/>
        </patternFill>
      </fill>
      <alignment horizontal="left" vertical="top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</dxf>
    <dxf>
      <border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6" formatCode="#,##0.00_);\(#,##0.0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5" formatCode="#,##0_);\(#,##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6" formatCode="#,##0.00_);\(#,##0.0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numFmt numFmtId="166" formatCode="#,##0.00_);\(#,##0.0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fill>
        <patternFill patternType="solid">
          <fgColor indexed="64"/>
          <bgColor rgb="FFFFFFFF"/>
        </patternFill>
      </fill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fill>
        <patternFill patternType="solid">
          <fgColor rgb="FF000000"/>
          <bgColor rgb="FFFFFFFF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undesSans Office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</dxf>
  </dxfs>
  <tableStyles count="1" defaultTableStyle="TableStyleMedium2" defaultPivotStyle="PivotStyleLight16">
    <tableStyle name="Invisible" pivot="0" table="0" count="0" xr9:uid="{9AADDC36-6D33-4961-A55C-9404F2FA5A7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0</xdr:col>
      <xdr:colOff>1857375</xdr:colOff>
      <xdr:row>0</xdr:row>
      <xdr:rowOff>742950</xdr:rowOff>
    </xdr:to>
    <xdr:pic>
      <xdr:nvPicPr>
        <xdr:cNvPr id="2" name="Grafik 1" title="Logo Bundesanstalt für Landwirschaft und Ernähru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30" b="14976"/>
        <a:stretch/>
      </xdr:blipFill>
      <xdr:spPr bwMode="auto">
        <a:xfrm>
          <a:off x="38100" y="57150"/>
          <a:ext cx="1819275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4210051</xdr:colOff>
      <xdr:row>0</xdr:row>
      <xdr:rowOff>76201</xdr:rowOff>
    </xdr:from>
    <xdr:to>
      <xdr:col>0</xdr:col>
      <xdr:colOff>6210300</xdr:colOff>
      <xdr:row>0</xdr:row>
      <xdr:rowOff>678218</xdr:rowOff>
    </xdr:to>
    <xdr:pic>
      <xdr:nvPicPr>
        <xdr:cNvPr id="4" name="Grafik 3" title="Logo Bundesinformationszentrum Landwirtschaft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10051" y="76201"/>
          <a:ext cx="2000249" cy="60201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le13" displayName="Tabelle13" ref="A4:E25" totalsRowShown="0" headerRowDxfId="215" dataDxfId="214" tableBorderDxfId="213">
  <tableColumns count="5">
    <tableColumn id="1" xr3:uid="{00000000-0010-0000-0000-000001000000}" name="Bund / Land " dataDxfId="212"/>
    <tableColumn id="2" xr3:uid="{00000000-0010-0000-0000-000002000000}" name="Nadelholz_x000a_Fläche (ha)" dataDxfId="211"/>
    <tableColumn id="3" xr3:uid="{00000000-0010-0000-0000-000003000000}" name="Laubholz_x000a_Fläche (ha)" dataDxfId="210"/>
    <tableColumn id="4" xr3:uid="{00000000-0010-0000-0000-000004000000}" name="Zusammen _x000a_Anzahl" dataDxfId="209"/>
    <tableColumn id="5" xr3:uid="{00000000-0010-0000-0000-000005000000}" name="Zusammen _x000a_Fläche (ha)" dataDxfId="208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Übersicht 1A: Waldbrandflächen nach Bestandsarten (Bundeswald getrennt ausgwiesen)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9000000}" name="Tabelle4" displayName="Tabelle4" ref="A4:D25" totalsRowShown="0" headerRowDxfId="89" headerRowBorderDxfId="88" tableBorderDxfId="87">
  <tableColumns count="4">
    <tableColumn id="1" xr3:uid="{00000000-0010-0000-0900-000001000000}" name="Bund / Land" dataDxfId="86"/>
    <tableColumn id="2" xr3:uid="{00000000-0010-0000-0900-000002000000}" name="Forstverwaltung_x000a_(in 1.000 Euro)" dataDxfId="85"/>
    <tableColumn id="3" xr3:uid="{00000000-0010-0000-0900-000003000000}" name="Sonstige     _x000a_(öffentlich und privat)_x000a_(in 1.000 Euro)" dataDxfId="84"/>
    <tableColumn id="4" xr3:uid="{00000000-0010-0000-0900-000004000000}" name="Insgesamt_x000a_(in 1.000 Euro)" dataDxfId="8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Übersicht 4A: Ausgaben für Waldbrandvorbeugung und Kontrolle (Bundeswald getrennt ausgewiesen)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A000000}" name="Tabelle6" displayName="Tabelle6" ref="A4:D23" totalsRowShown="0" headerRowDxfId="82" headerRowBorderDxfId="81" tableBorderDxfId="80">
  <tableColumns count="4">
    <tableColumn id="1" xr3:uid="{00000000-0010-0000-0A00-000001000000}" name="Land" dataDxfId="79"/>
    <tableColumn id="2" xr3:uid="{00000000-0010-0000-0A00-000002000000}" name="Forstverwaltung_x000a_(in 1.000 Euro)" dataDxfId="78"/>
    <tableColumn id="3" xr3:uid="{00000000-0010-0000-0A00-000003000000}" name="Sonstige     _x000a_(öffentlich und privat)_x000a_(in 1.000 Euro)" dataDxfId="77"/>
    <tableColumn id="4" xr3:uid="{00000000-0010-0000-0A00-000004000000}" name="Insgesamt_x000a_(in 1.000 Euro)" dataDxfId="7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Übersicht 4B: Ausgaben für Waldbrandvorbeugung und Kontrolle (Alle Waldbesitzarten einschließlich Bundeswald nach Ländern)_x0009__x0009__x0009_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B000000}" name="Tabelle7" displayName="Tabelle7" ref="A5:M26" totalsRowShown="0" headerRowDxfId="75" dataDxfId="74" tableBorderDxfId="73">
  <tableColumns count="13">
    <tableColumn id="1" xr3:uid="{00000000-0010-0000-0B00-000001000000}" name="Bund / Land" dataDxfId="72"/>
    <tableColumn id="2" xr3:uid="{00000000-0010-0000-0B00-000002000000}" name="Jan" dataDxfId="71"/>
    <tableColumn id="3" xr3:uid="{00000000-0010-0000-0B00-000003000000}" name="Feb" dataDxfId="70"/>
    <tableColumn id="4" xr3:uid="{00000000-0010-0000-0B00-000004000000}" name="Mär" dataDxfId="69"/>
    <tableColumn id="5" xr3:uid="{00000000-0010-0000-0B00-000005000000}" name="Apr" dataDxfId="68"/>
    <tableColumn id="6" xr3:uid="{00000000-0010-0000-0B00-000006000000}" name="Mai" dataDxfId="67"/>
    <tableColumn id="7" xr3:uid="{00000000-0010-0000-0B00-000007000000}" name="Jun" dataDxfId="66"/>
    <tableColumn id="8" xr3:uid="{00000000-0010-0000-0B00-000008000000}" name="Jul" dataDxfId="65"/>
    <tableColumn id="9" xr3:uid="{00000000-0010-0000-0B00-000009000000}" name="Aug" dataDxfId="64"/>
    <tableColumn id="10" xr3:uid="{00000000-0010-0000-0B00-00000A000000}" name="Sep" dataDxfId="63"/>
    <tableColumn id="11" xr3:uid="{00000000-0010-0000-0B00-00000B000000}" name="Okt" dataDxfId="62"/>
    <tableColumn id="12" xr3:uid="{00000000-0010-0000-0B00-00000C000000}" name="Nov" dataDxfId="61"/>
    <tableColumn id="13" xr3:uid="{00000000-0010-0000-0B00-00000D000000}" name="Dez" dataDxfId="6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Übersicht 5 A:Waldbrände in den einzelnen Monaten des Kalenderjahres (Bundeswald getrennt ausgewiesen) - Anzahl der Brände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C000000}" name="Tabelle8" displayName="Tabelle8" ref="A5:M24" totalsRowShown="0" headerRowDxfId="59" dataDxfId="58" tableBorderDxfId="57">
  <tableColumns count="13">
    <tableColumn id="1" xr3:uid="{00000000-0010-0000-0C00-000001000000}" name="Land" dataDxfId="56"/>
    <tableColumn id="2" xr3:uid="{00000000-0010-0000-0C00-000002000000}" name="Jan" dataDxfId="55"/>
    <tableColumn id="3" xr3:uid="{00000000-0010-0000-0C00-000003000000}" name="Feb" dataDxfId="54"/>
    <tableColumn id="4" xr3:uid="{00000000-0010-0000-0C00-000004000000}" name="Mär" dataDxfId="53"/>
    <tableColumn id="5" xr3:uid="{00000000-0010-0000-0C00-000005000000}" name="Apr" dataDxfId="52"/>
    <tableColumn id="6" xr3:uid="{00000000-0010-0000-0C00-000006000000}" name="Mai" dataDxfId="51"/>
    <tableColumn id="7" xr3:uid="{00000000-0010-0000-0C00-000007000000}" name="Jun" dataDxfId="50"/>
    <tableColumn id="8" xr3:uid="{00000000-0010-0000-0C00-000008000000}" name="Jul" dataDxfId="49"/>
    <tableColumn id="9" xr3:uid="{00000000-0010-0000-0C00-000009000000}" name="Aug" dataDxfId="48"/>
    <tableColumn id="10" xr3:uid="{00000000-0010-0000-0C00-00000A000000}" name="Sep" dataDxfId="47"/>
    <tableColumn id="11" xr3:uid="{00000000-0010-0000-0C00-00000B000000}" name="Okt" dataDxfId="46"/>
    <tableColumn id="12" xr3:uid="{00000000-0010-0000-0C00-00000C000000}" name="Nov" dataDxfId="45"/>
    <tableColumn id="13" xr3:uid="{00000000-0010-0000-0C00-00000D000000}" name="Dez" dataDxfId="44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Übersicht 5 B:Waldbrände in den einzelnen Monaten des Kalenderjahres (Alle Waldbesitzarten einschließlich Bundeswald nach Ländern) Anzahl der Brände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D000000}" name="Tabelle10" displayName="Tabelle10" ref="A5:M26" totalsRowShown="0" headerRowDxfId="43" dataDxfId="42" tableBorderDxfId="41">
  <tableColumns count="13">
    <tableColumn id="1" xr3:uid="{00000000-0010-0000-0D00-000001000000}" name="Bund / Land" dataDxfId="40"/>
    <tableColumn id="2" xr3:uid="{00000000-0010-0000-0D00-000002000000}" name="Jan" dataDxfId="39"/>
    <tableColumn id="3" xr3:uid="{00000000-0010-0000-0D00-000003000000}" name="Feb" dataDxfId="38"/>
    <tableColumn id="4" xr3:uid="{00000000-0010-0000-0D00-000004000000}" name="Mär" dataDxfId="37"/>
    <tableColumn id="5" xr3:uid="{00000000-0010-0000-0D00-000005000000}" name="Apr" dataDxfId="36"/>
    <tableColumn id="6" xr3:uid="{00000000-0010-0000-0D00-000006000000}" name="Mai" dataDxfId="35"/>
    <tableColumn id="7" xr3:uid="{00000000-0010-0000-0D00-000007000000}" name="Jun" dataDxfId="34"/>
    <tableColumn id="8" xr3:uid="{00000000-0010-0000-0D00-000008000000}" name="Jul" dataDxfId="33"/>
    <tableColumn id="9" xr3:uid="{00000000-0010-0000-0D00-000009000000}" name="Aug" dataDxfId="32"/>
    <tableColumn id="10" xr3:uid="{00000000-0010-0000-0D00-00000A000000}" name="Sep" dataDxfId="31"/>
    <tableColumn id="11" xr3:uid="{00000000-0010-0000-0D00-00000B000000}" name="Okt" dataDxfId="30"/>
    <tableColumn id="12" xr3:uid="{00000000-0010-0000-0D00-00000C000000}" name="Nov" dataDxfId="29"/>
    <tableColumn id="13" xr3:uid="{00000000-0010-0000-0D00-00000D000000}" name="Dez" dataDxfId="28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Übersicht 6 A: Waldbrände in den einzelnen Monaten des Kalenderjahres (Bundeswald getrennt ausgewiesen) Fläche der Brände in ha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E000000}" name="Tabelle9" displayName="Tabelle9" ref="A5:M24" totalsRowShown="0" headerRowDxfId="27" tableBorderDxfId="26">
  <tableColumns count="13">
    <tableColumn id="1" xr3:uid="{00000000-0010-0000-0E00-000001000000}" name="Land" dataDxfId="25"/>
    <tableColumn id="2" xr3:uid="{00000000-0010-0000-0E00-000002000000}" name="Jan" dataDxfId="24"/>
    <tableColumn id="3" xr3:uid="{00000000-0010-0000-0E00-000003000000}" name="Feb" dataDxfId="23"/>
    <tableColumn id="4" xr3:uid="{00000000-0010-0000-0E00-000004000000}" name="Mär" dataDxfId="22"/>
    <tableColumn id="5" xr3:uid="{00000000-0010-0000-0E00-000005000000}" name="Apr" dataDxfId="21"/>
    <tableColumn id="6" xr3:uid="{00000000-0010-0000-0E00-000006000000}" name="Mai" dataDxfId="20"/>
    <tableColumn id="7" xr3:uid="{00000000-0010-0000-0E00-000007000000}" name="Jun" dataDxfId="19"/>
    <tableColumn id="8" xr3:uid="{00000000-0010-0000-0E00-000008000000}" name="Jul" dataDxfId="18"/>
    <tableColumn id="9" xr3:uid="{00000000-0010-0000-0E00-000009000000}" name="Aug" dataDxfId="17"/>
    <tableColumn id="10" xr3:uid="{00000000-0010-0000-0E00-00000A000000}" name="Sep" dataDxfId="16"/>
    <tableColumn id="11" xr3:uid="{00000000-0010-0000-0E00-00000B000000}" name="Okt" dataDxfId="15"/>
    <tableColumn id="12" xr3:uid="{00000000-0010-0000-0E00-00000C000000}" name="Nov" dataDxfId="14"/>
    <tableColumn id="13" xr3:uid="{00000000-0010-0000-0E00-00000D000000}" name="Dez" dataDxfId="1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Übersicht 6 B: Waldbrände in den einzelnen Monaten des Kalenderjahres (Alle Waldbesitzarten einschließlich Bundeswald nach Ländern) Fläche der Brände in ha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elle18" displayName="Tabelle18" ref="A6:O60" totalsRowShown="0" headerRowDxfId="12" tableBorderDxfId="11">
  <tableColumns count="15">
    <tableColumn id="1" xr3:uid="{00000000-0010-0000-0F00-000001000000}" name="Jahr"/>
    <tableColumn id="2" xr3:uid="{00000000-0010-0000-0F00-000002000000}" name="Anzahl Vorsatz (Brandstiftung)"/>
    <tableColumn id="3" xr3:uid="{00000000-0010-0000-0F00-000003000000}" name="Fläche (ha) Vorsatz (Brandstiftung)"/>
    <tableColumn id="4" xr3:uid="{00000000-0010-0000-0F00-000004000000}" name="Anzahl Fahrlässigkeit"/>
    <tableColumn id="5" xr3:uid="{00000000-0010-0000-0F00-000005000000}" name="Fläche (ha) Fahrlässigkeit"/>
    <tableColumn id="6" xr3:uid="{00000000-0010-0000-0F00-000006000000}" name="Anzahl Sonstige handlungsbedingte Einwirkungen"/>
    <tableColumn id="7" xr3:uid="{00000000-0010-0000-0F00-000007000000}" name="Fläche (ha)Sonstige handlungsbedingte Einwirkungen"/>
    <tableColumn id="8" xr3:uid="{00000000-0010-0000-0F00-000008000000}" name="Anzahl Natürliche Ursachen"/>
    <tableColumn id="9" xr3:uid="{00000000-0010-0000-0F00-000009000000}" name="Fläche (ha) Natürliche Ursachen"/>
    <tableColumn id="10" xr3:uid="{00000000-0010-0000-0F00-00000A000000}" name="Anzahl Unbekannte Ursachen "/>
    <tableColumn id="11" xr3:uid="{00000000-0010-0000-0F00-00000B000000}" name="Fläche (ha) Unbekannte Ursachen "/>
    <tableColumn id="12" xr3:uid="{00000000-0010-0000-0F00-00000C000000}" name="Anzahl Zusammen"/>
    <tableColumn id="13" xr3:uid="{00000000-0010-0000-0F00-00000D000000}" name="Fläche (ha) Zusammen"/>
    <tableColumn id="14" xr3:uid="{00000000-0010-0000-0F00-00000E000000}" name="Mio. € Schaden (geschätzt) " dataDxfId="10" dataCellStyle="Standard 2"/>
    <tableColumn id="15" xr3:uid="{00000000-0010-0000-0F00-00000F000000}" name="€ / ha Schaden (geschätzt) 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Übersicht 7 A: Ursachen nach Anzahl und Flächen der Brände, Schadensflächen, Schadensumfang"/>
    </ext>
  </extLst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10000000}" name="Tabelle3" displayName="Tabelle3" ref="A3:G55" totalsRowShown="0" headerRowDxfId="9" dataDxfId="8" tableBorderDxfId="7">
  <tableColumns count="7">
    <tableColumn id="1" xr3:uid="{00000000-0010-0000-1000-000001000000}" name="Jahr" dataDxfId="6"/>
    <tableColumn id="8" xr3:uid="{00000000-0010-0000-1000-000008000000}" name="Anzahl der Brände" dataDxfId="5"/>
    <tableColumn id="2" xr3:uid="{00000000-0010-0000-1000-000002000000}" name="Waldbrandfläche_x000a_in ha" dataDxfId="4"/>
    <tableColumn id="4" xr3:uid="{00000000-0010-0000-1000-000004000000}" name="Schadensfläche _x000a_(ha je Waldbrand)" dataDxfId="3"/>
    <tableColumn id="5" xr3:uid="{00000000-0010-0000-1000-000005000000}" name="Schaden (geschätzt) (Mio. €)" dataDxfId="2"/>
    <tableColumn id="6" xr3:uid="{00000000-0010-0000-1000-000006000000}" name="Schaden (geschätzt) (€ je ha Waldfläche)" dataDxfId="1"/>
    <tableColumn id="7" xr3:uid="{00000000-0010-0000-1000-000007000000}" name="Schaden (geschätzt) (€ je Waldbrand)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7 B: Schäden je ha Waldbrand und je Waldbrand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elle1" displayName="Tabelle1" ref="A4:E23" totalsRowShown="0" headerRowDxfId="207" dataDxfId="205" headerRowBorderDxfId="206" tableBorderDxfId="204">
  <tableColumns count="5">
    <tableColumn id="1" xr3:uid="{00000000-0010-0000-0100-000001000000}" name="Land " dataDxfId="203"/>
    <tableColumn id="2" xr3:uid="{00000000-0010-0000-0100-000002000000}" name="Nadelholz_x000a_Fläche (ha)" dataDxfId="202"/>
    <tableColumn id="3" xr3:uid="{00000000-0010-0000-0100-000003000000}" name="Laubholz_x000a_Fläche (ha)" dataDxfId="201"/>
    <tableColumn id="4" xr3:uid="{00000000-0010-0000-0100-000004000000}" name="Zusammen_x000a_Anzahl" dataDxfId="200"/>
    <tableColumn id="5" xr3:uid="{00000000-0010-0000-0100-000005000000}" name="Zusammen_x000a_Fläche (ha)" dataDxfId="19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Übersicht 1B: Waldbrandflächen nach Bestandsarten (Alle Waldbesitzarten einschließlich Bundeswald nach Ländern)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elle5" displayName="Tabelle5" ref="A3:K22" totalsRowShown="0" headerRowDxfId="198" dataDxfId="197" tableBorderDxfId="196">
  <tableColumns count="11">
    <tableColumn id="1" xr3:uid="{00000000-0010-0000-0200-000001000000}" name="Land" dataDxfId="195"/>
    <tableColumn id="2" xr3:uid="{00000000-0010-0000-0200-000002000000}" name="Bundeswald_x000a_Anzahl" dataDxfId="194"/>
    <tableColumn id="3" xr3:uid="{00000000-0010-0000-0200-000003000000}" name="Bundeswald_x000a_Fläche (ha)" dataDxfId="193"/>
    <tableColumn id="4" xr3:uid="{00000000-0010-0000-0200-000004000000}" name="Landeswald_x000a_Anzahl" dataDxfId="192"/>
    <tableColumn id="5" xr3:uid="{00000000-0010-0000-0200-000005000000}" name="Landeswald_x000a_Fläche (ha)" dataDxfId="191"/>
    <tableColumn id="6" xr3:uid="{00000000-0010-0000-0200-000006000000}" name="Körperschaftswald_x000a_Anzahl" dataDxfId="190"/>
    <tableColumn id="7" xr3:uid="{00000000-0010-0000-0200-000007000000}" name="Körperschaftswald_x000a_Fläche (ha)" dataDxfId="189"/>
    <tableColumn id="8" xr3:uid="{00000000-0010-0000-0200-000008000000}" name="Privatwald_x000a_Anzahl" dataDxfId="188"/>
    <tableColumn id="9" xr3:uid="{00000000-0010-0000-0200-000009000000}" name="Privatwald_x000a_Fläche (ha)" dataDxfId="187"/>
    <tableColumn id="10" xr3:uid="{00000000-0010-0000-0200-00000A000000}" name="Zusammen_x000a_Anzahl" dataDxfId="186"/>
    <tableColumn id="11" xr3:uid="{00000000-0010-0000-0200-00000B000000}" name="Zusammen_x000a_Fläche (ha)" dataDxfId="18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Übersicht 1C: Waldbrände nach Besitzarten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3000000}" name="Tabelle11" displayName="Tabelle11" ref="A7:M28" totalsRowShown="0" headerRowDxfId="184" dataDxfId="182" headerRowBorderDxfId="183" tableBorderDxfId="181">
  <tableColumns count="13">
    <tableColumn id="1" xr3:uid="{00000000-0010-0000-0300-000001000000}" name="Bund / Land" dataDxfId="180"/>
    <tableColumn id="2" xr3:uid="{00000000-0010-0000-0300-000002000000}" name="Anzahl Vorsatz (Brandstiftung)" dataDxfId="179"/>
    <tableColumn id="3" xr3:uid="{00000000-0010-0000-0300-000003000000}" name="Fläche (ha) Vorsatz (Brandstiftung)" dataDxfId="178"/>
    <tableColumn id="4" xr3:uid="{00000000-0010-0000-0300-000004000000}" name="Anzahl Fahrlässigkeit" dataDxfId="177"/>
    <tableColumn id="5" xr3:uid="{00000000-0010-0000-0300-000005000000}" name="Fläche (ha) Fahrlässigkeit" dataDxfId="176"/>
    <tableColumn id="6" xr3:uid="{00000000-0010-0000-0300-000006000000}" name="Anzahl Sonstige handlungsbedingte Einwirkungen" dataDxfId="175"/>
    <tableColumn id="7" xr3:uid="{00000000-0010-0000-0300-000007000000}" name="Fläche (ha) Sonstige handlungsbedingte Einwirkungen" dataDxfId="174"/>
    <tableColumn id="8" xr3:uid="{00000000-0010-0000-0300-000008000000}" name="Anzahl Natürliche Ursachen" dataDxfId="173"/>
    <tableColumn id="9" xr3:uid="{00000000-0010-0000-0300-000009000000}" name="Fläche (ha) Natürliche Ursachen" dataDxfId="172"/>
    <tableColumn id="10" xr3:uid="{00000000-0010-0000-0300-00000A000000}" name="Anzahl Unbekannte Ursachen " dataDxfId="171"/>
    <tableColumn id="11" xr3:uid="{00000000-0010-0000-0300-00000B000000}" name="Fläche (ha) Unbekannte Ursachen " dataDxfId="170"/>
    <tableColumn id="12" xr3:uid="{00000000-0010-0000-0300-00000C000000}" name="Anzahl Zusammen" dataDxfId="169"/>
    <tableColumn id="13" xr3:uid="{00000000-0010-0000-0300-00000D000000}" name="Fläche (ha) Zusammen" dataDxfId="168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Übersicht 2 A: Ursachen (Bundeswald getrennt ausgewiesen)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4000000}" name="Tabelle1113" displayName="Tabelle1113" ref="A7:M26" totalsRowShown="0" headerRowDxfId="167" dataDxfId="165" headerRowBorderDxfId="166" tableBorderDxfId="164">
  <tableColumns count="13">
    <tableColumn id="1" xr3:uid="{00000000-0010-0000-0400-000001000000}" name="Bund / Land" dataDxfId="163"/>
    <tableColumn id="2" xr3:uid="{00000000-0010-0000-0400-000002000000}" name="Anzahl Vorsatz (Brandstiftung)" dataDxfId="162"/>
    <tableColumn id="3" xr3:uid="{00000000-0010-0000-0400-000003000000}" name="Fläche (ha) Vorsatz (Brandstiftung)" dataDxfId="161"/>
    <tableColumn id="4" xr3:uid="{00000000-0010-0000-0400-000004000000}" name="Anzahl Fahrlässigkeit" dataDxfId="160"/>
    <tableColumn id="5" xr3:uid="{00000000-0010-0000-0400-000005000000}" name="Fläche (ha) Fahrlässigkeit" dataDxfId="159"/>
    <tableColumn id="6" xr3:uid="{00000000-0010-0000-0400-000006000000}" name="Anzahl Sonstige handlungsbedingte Einwirkungen" dataDxfId="158"/>
    <tableColumn id="7" xr3:uid="{00000000-0010-0000-0400-000007000000}" name="Fläche (ha) Sonstige handlungsbedingte Einwirkungen" dataDxfId="157"/>
    <tableColumn id="8" xr3:uid="{00000000-0010-0000-0400-000008000000}" name="Anzahl Natürliche Ursachen" dataDxfId="156"/>
    <tableColumn id="9" xr3:uid="{00000000-0010-0000-0400-000009000000}" name="Fläche (ha) Natürliche Ursachen" dataDxfId="155"/>
    <tableColumn id="10" xr3:uid="{00000000-0010-0000-0400-00000A000000}" name="Anzahl Unbekannte Ursachen " dataDxfId="154"/>
    <tableColumn id="11" xr3:uid="{00000000-0010-0000-0400-00000B000000}" name="Fläche (ha) Unbekannte Ursachen " dataDxfId="153"/>
    <tableColumn id="12" xr3:uid="{00000000-0010-0000-0400-00000C000000}" name="Anzahl Zusammen" dataDxfId="152"/>
    <tableColumn id="13" xr3:uid="{00000000-0010-0000-0400-00000D000000}" name="Fläche (ha) Zusammen" dataDxfId="151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Übersicht 2 A: Ursachen (Bundeswald getrennt ausgewiesen)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5000000}" name="Tabelle14" displayName="Tabelle14" ref="A7:M28" totalsRowShown="0" headerRowDxfId="150" dataDxfId="149" tableBorderDxfId="148">
  <tableColumns count="13">
    <tableColumn id="1" xr3:uid="{00000000-0010-0000-0500-000001000000}" name="Bund / Land" dataDxfId="147"/>
    <tableColumn id="2" xr3:uid="{00000000-0010-0000-0500-000002000000}" name="Anzahl Landwirtschaftliche Maßnahmen" dataDxfId="146"/>
    <tableColumn id="3" xr3:uid="{00000000-0010-0000-0500-000003000000}" name="Fläche (ha) Landwirtschaftliche Maßnahmen" dataDxfId="145"/>
    <tableColumn id="4" xr3:uid="{00000000-0010-0000-0500-000004000000}" name="Anzahl Holzernte und andere forstliche Maßnahmen" dataDxfId="144"/>
    <tableColumn id="5" xr3:uid="{00000000-0010-0000-0500-000005000000}" name="Fläche (ha) Holzernte und andere forstliche Maßnahmen" dataDxfId="143"/>
    <tableColumn id="6" xr3:uid="{00000000-0010-0000-0500-000006000000}" name="Anzahl Industrielle Aktivitäten" dataDxfId="142"/>
    <tableColumn id="7" xr3:uid="{00000000-0010-0000-0500-000007000000}" name="Fläche (ha) Industrielle Aktivitäten" dataDxfId="141"/>
    <tableColumn id="8" xr3:uid="{00000000-0010-0000-0500-000008000000}" name="Anzahl Kommunikation (Eisenbahn, elektrische Leitungen)" dataDxfId="140"/>
    <tableColumn id="9" xr3:uid="{00000000-0010-0000-0500-000009000000}" name="Fläche (ha) Kommunikation (Eisenbahn, elektrische Leitungen)" dataDxfId="139"/>
    <tableColumn id="10" xr3:uid="{00000000-0010-0000-0500-00000A000000}" name="Anzahl Allgemeinheit (Camper, andere Besucher, Kinder)" dataDxfId="138"/>
    <tableColumn id="11" xr3:uid="{00000000-0010-0000-0500-00000B000000}" name="Fläche (ha) Allgemeinheit (Camper, andere Besucher, Kinder)" dataDxfId="137"/>
    <tableColumn id="12" xr3:uid="{00000000-0010-0000-0500-00000C000000}" name="Anzahl Sonstiges " dataDxfId="136"/>
    <tableColumn id="13" xr3:uid="{00000000-0010-0000-0500-00000D000000}" name="Fläche (ha) Sonstiges " dataDxfId="13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Übersicht 2 C: Detaillierte Angaben zur Brandursache Fahrlässigkeit (Bundeswald getrennt ausgewiesen)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6000000}" name="Tabelle15" displayName="Tabelle15" ref="A7:M26" totalsRowShown="0" headerRowDxfId="134" dataDxfId="133" tableBorderDxfId="132">
  <tableColumns count="13">
    <tableColumn id="1" xr3:uid="{00000000-0010-0000-0600-000001000000}" name="Land" dataDxfId="131" totalsRowDxfId="130"/>
    <tableColumn id="2" xr3:uid="{00000000-0010-0000-0600-000002000000}" name="Anzahl Landwirtschaftliche Maßnahmen" dataDxfId="129" totalsRowDxfId="128"/>
    <tableColumn id="3" xr3:uid="{00000000-0010-0000-0600-000003000000}" name="Fläche (ha) Landwirtschaftliche Maßnahmen" dataDxfId="127" totalsRowDxfId="126"/>
    <tableColumn id="4" xr3:uid="{00000000-0010-0000-0600-000004000000}" name="Anzahl Holzernte und andere forstliche Maßnahmen" dataDxfId="125" totalsRowDxfId="124"/>
    <tableColumn id="5" xr3:uid="{00000000-0010-0000-0600-000005000000}" name="Fläche (ha) Holzernte und andere forstliche Maßnahmen" dataDxfId="123" totalsRowDxfId="122"/>
    <tableColumn id="6" xr3:uid="{00000000-0010-0000-0600-000006000000}" name="Anzahl Industrielle Aktivitäten" dataDxfId="121" totalsRowDxfId="120"/>
    <tableColumn id="7" xr3:uid="{00000000-0010-0000-0600-000007000000}" name="Fläche (ha) Industrielle Aktivitäten" dataDxfId="119" totalsRowDxfId="118"/>
    <tableColumn id="8" xr3:uid="{00000000-0010-0000-0600-000008000000}" name="Anzahl Kommunikation (Eisenbahn, elektrische Leitungen)" dataDxfId="117" totalsRowDxfId="116"/>
    <tableColumn id="9" xr3:uid="{00000000-0010-0000-0600-000009000000}" name="Fläche (ha) Kommunikation (Eisenbahn, elektrische Leitungen)" dataDxfId="115" totalsRowDxfId="114"/>
    <tableColumn id="10" xr3:uid="{00000000-0010-0000-0600-00000A000000}" name="Anzahl Allgemeinheit (Camper, andere Besucher, Kinder)" dataDxfId="113" totalsRowDxfId="112"/>
    <tableColumn id="11" xr3:uid="{00000000-0010-0000-0600-00000B000000}" name="Fläche (ha) Allgemeinheit (Camper, andere Besucher, Kinder)" dataDxfId="111" totalsRowDxfId="110"/>
    <tableColumn id="12" xr3:uid="{00000000-0010-0000-0600-00000C000000}" name="Anzahl Sonstiges " dataDxfId="109" totalsRowDxfId="108"/>
    <tableColumn id="13" xr3:uid="{00000000-0010-0000-0600-00000D000000}" name="Fläche (ha) Sonstiges " dataDxfId="107" totalsRowDxfId="10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Übersicht 2 D: Detaillierte Angaben zur Brandursache Fahrlässigkeit (Alle Waldbesitzarten einschließlich Bundeswald nach Ländern)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7000000}" name="Tabelle16" displayName="Tabelle16" ref="A8:E29" totalsRowShown="0" headerRowDxfId="105" dataDxfId="104" tableBorderDxfId="103" dataCellStyle="Standard 2">
  <tableColumns count="5">
    <tableColumn id="1" xr3:uid="{00000000-0010-0000-0700-000001000000}" name="Bund / Land" dataDxfId="102" dataCellStyle="Standard 2"/>
    <tableColumn id="2" xr3:uid="{00000000-0010-0000-0700-000002000000}" name="Verluste nicht verwertbares Holz insgesamt (in 1.000 m³ mit Rinde) Stammholz" dataDxfId="101" dataCellStyle="Standard 2"/>
    <tableColumn id="3" xr3:uid="{00000000-0010-0000-0700-000003000000}" name="Verluste nicht verwertbares Holz insgesamt (in 1.000 m³ mit Rinde) Industrieholz" dataDxfId="100" dataCellStyle="Standard 2"/>
    <tableColumn id="4" xr3:uid="{00000000-0010-0000-0700-000004000000}" name="Verluste Schadenswert (in 1.000 €) wirtschaftliche Verluste" dataDxfId="99" dataCellStyle="Standard 2"/>
    <tableColumn id="5" xr3:uid="{00000000-0010-0000-0700-000005000000}" name="Verluste Schadenswert (in 1.000 €) Sonstige" dataDxfId="98" dataCellStyle="Standard 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Übersicht 3 A: Verluste (Bundeswald getrennt ausgewiesen)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8000000}" name="Tabelle17" displayName="Tabelle17" ref="A8:E27" totalsRowShown="0" headerRowDxfId="97" dataDxfId="96" tableBorderDxfId="95" dataCellStyle="Standard 2">
  <tableColumns count="5">
    <tableColumn id="1" xr3:uid="{00000000-0010-0000-0800-000001000000}" name="Land" dataDxfId="94" dataCellStyle="Standard 2"/>
    <tableColumn id="2" xr3:uid="{00000000-0010-0000-0800-000002000000}" name="Verluste nicht verwertbares Holz insgesamt (in 1.000 m³ mit Rinde) Stammholz" dataDxfId="93" dataCellStyle="Standard 2"/>
    <tableColumn id="3" xr3:uid="{00000000-0010-0000-0800-000003000000}" name="Verluste nicht verwertbares Holz insgesamt (in 1.000 m³ mit Rinde) Industrieholz" dataDxfId="92" dataCellStyle="Standard 2"/>
    <tableColumn id="4" xr3:uid="{00000000-0010-0000-0800-000004000000}" name="Verluste (Schadenswert in 1.000 €) wirtschaftliche Verluste" dataDxfId="91" dataCellStyle="Standard 2"/>
    <tableColumn id="5" xr3:uid="{00000000-0010-0000-0800-000005000000}" name="Verluste (Schadenswert in 1.000 €) Sonstige" dataDxfId="90" dataCellStyle="Standard 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Übersicht 3 B: Verluste (Alle Waldbesitzarten einschließlich Bundeswald nach Ländern)"/>
    </ext>
  </extLst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mel-statistik.de/" TargetMode="External"/><Relationship Id="rId1" Type="http://schemas.openxmlformats.org/officeDocument/2006/relationships/hyperlink" Target="mailto:agrar@ble.de?subject=Funktionsadresse%20624%20Landwirtschaftliche%20Statistik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D27"/>
  <sheetViews>
    <sheetView showGridLines="0" tabSelected="1" zoomScaleNormal="100" zoomScalePageLayoutView="55" workbookViewId="0"/>
  </sheetViews>
  <sheetFormatPr baseColWidth="10" defaultRowHeight="16.5" x14ac:dyDescent="0.35"/>
  <cols>
    <col min="1" max="1" width="124.5703125" style="1" customWidth="1"/>
    <col min="2" max="16384" width="11.42578125" style="1"/>
  </cols>
  <sheetData>
    <row r="1" spans="1:4" ht="64.5" customHeight="1" x14ac:dyDescent="0.35">
      <c r="A1" s="204" t="s">
        <v>190</v>
      </c>
      <c r="B1" s="202"/>
      <c r="C1" s="203"/>
      <c r="D1" s="203"/>
    </row>
    <row r="2" spans="1:4" ht="152.25" customHeight="1" x14ac:dyDescent="0.35">
      <c r="A2" s="21" t="s">
        <v>235</v>
      </c>
    </row>
    <row r="3" spans="1:4" ht="50.25" customHeight="1" x14ac:dyDescent="0.35">
      <c r="A3" s="18" t="s">
        <v>43</v>
      </c>
    </row>
    <row r="4" spans="1:4" ht="18.75" customHeight="1" x14ac:dyDescent="0.35">
      <c r="A4" s="18" t="s">
        <v>44</v>
      </c>
    </row>
    <row r="5" spans="1:4" ht="18.75" customHeight="1" x14ac:dyDescent="0.35">
      <c r="A5" s="18" t="s">
        <v>45</v>
      </c>
    </row>
    <row r="6" spans="1:4" ht="18.75" customHeight="1" x14ac:dyDescent="0.35">
      <c r="A6" s="272" t="s">
        <v>46</v>
      </c>
    </row>
    <row r="7" spans="1:4" ht="109.5" customHeight="1" x14ac:dyDescent="0.35">
      <c r="A7" s="273" t="s">
        <v>47</v>
      </c>
    </row>
    <row r="8" spans="1:4" ht="18.75" customHeight="1" x14ac:dyDescent="0.35">
      <c r="A8" s="22" t="s">
        <v>48</v>
      </c>
    </row>
    <row r="9" spans="1:4" x14ac:dyDescent="0.35">
      <c r="A9" s="39" t="str">
        <f>CONCATENATE("Waldbrände in der Bundesrepublik Deutschland im Jahr ",RIGHT(Titelblatt!A2,4))</f>
        <v>Waldbrände in der Bundesrepublik Deutschland im Jahr 2025</v>
      </c>
    </row>
    <row r="10" spans="1:4" x14ac:dyDescent="0.35">
      <c r="A10" s="17" t="s">
        <v>49</v>
      </c>
    </row>
    <row r="11" spans="1:4" x14ac:dyDescent="0.35">
      <c r="A11" s="17" t="s">
        <v>50</v>
      </c>
    </row>
    <row r="12" spans="1:4" x14ac:dyDescent="0.35">
      <c r="A12" s="17" t="s">
        <v>51</v>
      </c>
    </row>
    <row r="13" spans="1:4" x14ac:dyDescent="0.35">
      <c r="A13" s="17" t="s">
        <v>52</v>
      </c>
    </row>
    <row r="14" spans="1:4" x14ac:dyDescent="0.35">
      <c r="A14" s="17" t="s">
        <v>53</v>
      </c>
    </row>
    <row r="15" spans="1:4" x14ac:dyDescent="0.35">
      <c r="A15" s="17" t="s">
        <v>54</v>
      </c>
    </row>
    <row r="16" spans="1:4" x14ac:dyDescent="0.35">
      <c r="A16" s="17" t="s">
        <v>55</v>
      </c>
    </row>
    <row r="17" spans="1:1" x14ac:dyDescent="0.35">
      <c r="A17" s="17" t="s">
        <v>56</v>
      </c>
    </row>
    <row r="18" spans="1:1" x14ac:dyDescent="0.35">
      <c r="A18" s="17" t="s">
        <v>57</v>
      </c>
    </row>
    <row r="19" spans="1:1" x14ac:dyDescent="0.35">
      <c r="A19" s="17" t="s">
        <v>58</v>
      </c>
    </row>
    <row r="20" spans="1:1" x14ac:dyDescent="0.35">
      <c r="A20" s="17" t="s">
        <v>59</v>
      </c>
    </row>
    <row r="21" spans="1:1" x14ac:dyDescent="0.35">
      <c r="A21" s="17" t="s">
        <v>60</v>
      </c>
    </row>
    <row r="22" spans="1:1" x14ac:dyDescent="0.35">
      <c r="A22" s="17" t="s">
        <v>61</v>
      </c>
    </row>
    <row r="23" spans="1:1" x14ac:dyDescent="0.35">
      <c r="A23" s="17" t="s">
        <v>62</v>
      </c>
    </row>
    <row r="24" spans="1:1" x14ac:dyDescent="0.35">
      <c r="A24" s="17" t="s">
        <v>63</v>
      </c>
    </row>
    <row r="25" spans="1:1" x14ac:dyDescent="0.35">
      <c r="A25" s="17" t="s">
        <v>64</v>
      </c>
    </row>
    <row r="26" spans="1:1" s="19" customFormat="1" ht="41.25" customHeight="1" x14ac:dyDescent="0.2">
      <c r="A26" s="170" t="s">
        <v>65</v>
      </c>
    </row>
    <row r="27" spans="1:1" ht="30.75" x14ac:dyDescent="0.35">
      <c r="A27" s="20" t="s">
        <v>66</v>
      </c>
    </row>
  </sheetData>
  <hyperlinks>
    <hyperlink ref="A10" location="'1A'!A1" display="- Übersicht 1 A Waldbrände nach Bestandsarten (Bundeswald getrennt ausgewiesen)" xr:uid="{00000000-0004-0000-0000-000000000000}"/>
    <hyperlink ref="A11" location="'1B'!A1" display="- Übersicht 1 B Waldbrandflächen nach Bestandsarten (alle Waldbesitzarten einschließlich Bundeswald nach Ländern)" xr:uid="{00000000-0004-0000-0000-000001000000}"/>
    <hyperlink ref="A26" location="'7B'!A1" display="- Übersicht 7 B Schäden je ha Waldbrandfläche und je Waldbrand" xr:uid="{00000000-0004-0000-0000-000002000000}"/>
    <hyperlink ref="A12" location="'1C'!A1" display="- Übersicht 1 C Waldbrände nach Besitzarten" xr:uid="{00000000-0004-0000-0000-000003000000}"/>
    <hyperlink ref="A13" location="'2A'!A1" display="- Übersicht 2 A Ursachen (Bundeswald getrennt ausgewiesen)" xr:uid="{00000000-0004-0000-0000-000004000000}"/>
    <hyperlink ref="A14" location="'2B'!A1" display="- Übersicht 2 B Ursachen (alle Waldbesitzarten einschl. Bundeswald nach Ländern)" xr:uid="{00000000-0004-0000-0000-000005000000}"/>
    <hyperlink ref="A15" location="'2C'!A1" display="- Übersicht 2 C Detaillierte Angaben zur Brandursache Fahrlässigkeit (Bundeswald getrennt ausgewiesen)" xr:uid="{00000000-0004-0000-0000-000006000000}"/>
    <hyperlink ref="A16" location="'2D'!A1" display="- Übersicht 2 D Detaillierte Angaben zur Brandursache Fahrlässigkeit (alle Waldbesitzarten einschl. Bundeswald nach Ländern)" xr:uid="{00000000-0004-0000-0000-000007000000}"/>
    <hyperlink ref="A17" location="'3A'!A1" display="'- Übersicht 3 A Verluste (Bundeswald getrennt ausgewiesen)" xr:uid="{00000000-0004-0000-0000-000008000000}"/>
    <hyperlink ref="A18" location="'3B'!A1" display="- Übersicht 3 B Verluste (alle Waldbesitzarten einschl. Bundeswald nach Ländern)" xr:uid="{00000000-0004-0000-0000-000009000000}"/>
    <hyperlink ref="A19" location="'4A'!A1" display="- Übersicht 4 A Ausgaben für Waldbrandvorbeugung und Kontrolle (Bundeswald getrennt ausgewiesen)" xr:uid="{00000000-0004-0000-0000-00000A000000}"/>
    <hyperlink ref="A21" location="'5A'!A1" display="- Übersicht 5 A Waldbrände in den einzelnen Monaten des Kalenderjahres - Anzahl - (Bundeswald getrennt ausgewiesen)" xr:uid="{00000000-0004-0000-0000-00000B000000}"/>
    <hyperlink ref="A22" location="'5B'!A1" display="- Übersicht 5 B Waldbrände in den einzelnen Monaten des Kalenderjahres - Anzahl - (alle Waldbesitzarten einschl. Bundeswald nach Ländern)" xr:uid="{00000000-0004-0000-0000-00000C000000}"/>
    <hyperlink ref="A23" location="'6A'!A1" display="- Übersicht 6 A Waldbrände in den einzelnen Monaten des Kalenderjahres - Fläche - (Bundeswald getrennt ausgewiesen)" xr:uid="{00000000-0004-0000-0000-00000D000000}"/>
    <hyperlink ref="A24" location="'6B'!A1" display="- Übersicht 6 B Waldbrände in den einzelnen Monaten des Kalenderjahres - Fläche - (alle Waldbesitzarten einschl. Bundeswald nach Ländern)" xr:uid="{00000000-0004-0000-0000-00000E000000}"/>
    <hyperlink ref="A25" location="'7A'!A1" display="- Übersicht 7 A Ursachen nach Anzahl der Brände und Schadensflächen, Schadensumfang" xr:uid="{00000000-0004-0000-0000-00000F000000}"/>
    <hyperlink ref="A6" r:id="rId1" xr:uid="{00000000-0004-0000-0000-000010000000}"/>
    <hyperlink ref="A7" r:id="rId2" xr:uid="{00000000-0004-0000-0000-000011000000}"/>
    <hyperlink ref="A20" location="'4B'!A1" display="- Übersicht 4 B Ausgaben für Waldbrandvorbeugung und Kontrolle (alle Waldbesitzarten einschl. Bundeswald nach Ländern)" xr:uid="{00000000-0004-0000-0000-000012000000}"/>
  </hyperlinks>
  <pageMargins left="0.7" right="0.7" top="0.78740157499999996" bottom="0.78740157499999996" header="0.3" footer="0.3"/>
  <pageSetup paperSize="9" scale="91" orientation="portrait" r:id="rId3"/>
  <rowBreaks count="1" manualBreakCount="1">
    <brk id="7" man="1"/>
  </rowBreaks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</sheetPr>
  <dimension ref="A1:E28"/>
  <sheetViews>
    <sheetView showGridLines="0" zoomScaleNormal="100" workbookViewId="0">
      <selection activeCell="A2" sqref="A2"/>
    </sheetView>
  </sheetViews>
  <sheetFormatPr baseColWidth="10" defaultColWidth="9.140625" defaultRowHeight="12.75" x14ac:dyDescent="0.2"/>
  <cols>
    <col min="1" max="1" width="24.42578125" style="69" customWidth="1"/>
    <col min="2" max="5" width="15.28515625" style="69" customWidth="1"/>
    <col min="6" max="16384" width="9.140625" style="69"/>
  </cols>
  <sheetData>
    <row r="1" spans="1:5" ht="2.1" customHeight="1" x14ac:dyDescent="0.2">
      <c r="A1" s="255" t="s">
        <v>210</v>
      </c>
    </row>
    <row r="2" spans="1:5" ht="18" customHeight="1" x14ac:dyDescent="0.2">
      <c r="A2" s="11" t="str">
        <f>CONCATENATE("Waldbrände in der Bundesrepublik Deutschland im Jahr ",RIGHT(Titelblatt!A2,4))</f>
        <v>Waldbrände in der Bundesrepublik Deutschland im Jahr 2025</v>
      </c>
      <c r="B2" s="118"/>
      <c r="C2" s="118"/>
      <c r="D2" s="118"/>
      <c r="E2" s="118"/>
    </row>
    <row r="3" spans="1:5" ht="17.100000000000001" customHeight="1" x14ac:dyDescent="0.2">
      <c r="A3" s="119" t="s">
        <v>187</v>
      </c>
      <c r="B3" s="118"/>
      <c r="C3" s="118"/>
      <c r="D3" s="118"/>
      <c r="E3" s="118"/>
    </row>
    <row r="4" spans="1:5" ht="17.100000000000001" customHeight="1" x14ac:dyDescent="0.2">
      <c r="A4" s="5" t="s">
        <v>90</v>
      </c>
      <c r="B4" s="118"/>
      <c r="C4" s="118"/>
      <c r="D4" s="118"/>
      <c r="E4" s="118"/>
    </row>
    <row r="5" spans="1:5" ht="16.5" x14ac:dyDescent="0.2">
      <c r="A5" s="146" t="s">
        <v>42</v>
      </c>
      <c r="B5" s="148" t="s">
        <v>114</v>
      </c>
      <c r="C5" s="141"/>
      <c r="D5" s="141"/>
      <c r="E5" s="142"/>
    </row>
    <row r="6" spans="1:5" ht="32.25" customHeight="1" x14ac:dyDescent="0.2">
      <c r="A6" s="147"/>
      <c r="B6" s="149" t="s">
        <v>192</v>
      </c>
      <c r="C6" s="149"/>
      <c r="D6" s="150" t="s">
        <v>193</v>
      </c>
      <c r="E6" s="150"/>
    </row>
    <row r="7" spans="1:5" ht="32.25" customHeight="1" x14ac:dyDescent="0.2">
      <c r="A7" s="147"/>
      <c r="B7" s="84" t="s">
        <v>112</v>
      </c>
      <c r="C7" s="84" t="s">
        <v>113</v>
      </c>
      <c r="D7" s="67" t="s">
        <v>227</v>
      </c>
      <c r="E7" s="84" t="s">
        <v>115</v>
      </c>
    </row>
    <row r="8" spans="1:5" ht="0.95" customHeight="1" x14ac:dyDescent="0.2">
      <c r="A8" s="247" t="s">
        <v>42</v>
      </c>
      <c r="B8" s="256" t="s">
        <v>224</v>
      </c>
      <c r="C8" s="256" t="s">
        <v>225</v>
      </c>
      <c r="D8" s="256" t="s">
        <v>229</v>
      </c>
      <c r="E8" s="256" t="s">
        <v>228</v>
      </c>
    </row>
    <row r="9" spans="1:5" ht="16.5" x14ac:dyDescent="0.35">
      <c r="A9" s="251" t="s">
        <v>25</v>
      </c>
      <c r="B9" s="71">
        <v>8.0000000000000002E-3</v>
      </c>
      <c r="C9" s="71">
        <v>9.0999999999999998E-2</v>
      </c>
      <c r="D9" s="71">
        <v>9.5</v>
      </c>
      <c r="E9" s="72">
        <v>94.54</v>
      </c>
    </row>
    <row r="10" spans="1:5" ht="16.5" x14ac:dyDescent="0.35">
      <c r="A10" s="249" t="s">
        <v>26</v>
      </c>
      <c r="B10" s="73">
        <v>254.6</v>
      </c>
      <c r="C10" s="73">
        <v>246.11500000000001</v>
      </c>
      <c r="D10" s="73">
        <v>117.1</v>
      </c>
      <c r="E10" s="74">
        <v>23</v>
      </c>
    </row>
    <row r="11" spans="1:5" ht="16.5" customHeight="1" x14ac:dyDescent="0.35">
      <c r="A11" s="249" t="s">
        <v>27</v>
      </c>
      <c r="B11" s="75" t="s">
        <v>238</v>
      </c>
      <c r="C11" s="75" t="s">
        <v>238</v>
      </c>
      <c r="D11" s="75" t="s">
        <v>238</v>
      </c>
      <c r="E11" s="76" t="s">
        <v>238</v>
      </c>
    </row>
    <row r="12" spans="1:5" ht="16.5" x14ac:dyDescent="0.35">
      <c r="A12" s="249" t="s">
        <v>28</v>
      </c>
      <c r="B12" s="73">
        <v>1.7430000000000001</v>
      </c>
      <c r="C12" s="73">
        <v>2.6110000000000002</v>
      </c>
      <c r="D12" s="73">
        <v>6.4</v>
      </c>
      <c r="E12" s="76">
        <v>0</v>
      </c>
    </row>
    <row r="13" spans="1:5" ht="16.5" x14ac:dyDescent="0.35">
      <c r="A13" s="249" t="s">
        <v>29</v>
      </c>
      <c r="B13" s="75" t="s">
        <v>238</v>
      </c>
      <c r="C13" s="75" t="s">
        <v>238</v>
      </c>
      <c r="D13" s="75" t="s">
        <v>237</v>
      </c>
      <c r="E13" s="76" t="s">
        <v>238</v>
      </c>
    </row>
    <row r="14" spans="1:5" ht="16.5" x14ac:dyDescent="0.35">
      <c r="A14" s="249" t="s">
        <v>30</v>
      </c>
      <c r="B14" s="75" t="s">
        <v>237</v>
      </c>
      <c r="C14" s="75" t="s">
        <v>238</v>
      </c>
      <c r="D14" s="75" t="s">
        <v>237</v>
      </c>
      <c r="E14" s="76" t="s">
        <v>238</v>
      </c>
    </row>
    <row r="15" spans="1:5" ht="16.5" x14ac:dyDescent="0.35">
      <c r="A15" s="249" t="s">
        <v>31</v>
      </c>
      <c r="B15" s="73">
        <v>0.23</v>
      </c>
      <c r="C15" s="73">
        <v>0.19</v>
      </c>
      <c r="D15" s="73">
        <v>120</v>
      </c>
      <c r="E15" s="76" t="s">
        <v>238</v>
      </c>
    </row>
    <row r="16" spans="1:5" ht="16.5" x14ac:dyDescent="0.35">
      <c r="A16" s="249" t="s">
        <v>32</v>
      </c>
      <c r="B16" s="73">
        <v>0.30669999999999997</v>
      </c>
      <c r="C16" s="73">
        <v>0.4158</v>
      </c>
      <c r="D16" s="73">
        <v>56.31</v>
      </c>
      <c r="E16" s="74">
        <v>9.27</v>
      </c>
    </row>
    <row r="17" spans="1:5" ht="16.5" x14ac:dyDescent="0.35">
      <c r="A17" s="249" t="s">
        <v>33</v>
      </c>
      <c r="B17" s="73">
        <v>0.15</v>
      </c>
      <c r="C17" s="73">
        <v>0.1</v>
      </c>
      <c r="D17" s="73">
        <v>1.9</v>
      </c>
      <c r="E17" s="76">
        <v>0</v>
      </c>
    </row>
    <row r="18" spans="1:5" ht="16.5" x14ac:dyDescent="0.35">
      <c r="A18" s="249" t="s">
        <v>34</v>
      </c>
      <c r="B18" s="73">
        <v>0.80500000000000005</v>
      </c>
      <c r="C18" s="73">
        <v>1.8220000000000001</v>
      </c>
      <c r="D18" s="73">
        <v>148.84</v>
      </c>
      <c r="E18" s="76">
        <v>2</v>
      </c>
    </row>
    <row r="19" spans="1:5" ht="16.5" x14ac:dyDescent="0.35">
      <c r="A19" s="249" t="s">
        <v>35</v>
      </c>
      <c r="B19" s="73">
        <v>8.0000000000000002E-3</v>
      </c>
      <c r="C19" s="73">
        <v>3.7999999999999999E-2</v>
      </c>
      <c r="D19" s="73">
        <v>8.58</v>
      </c>
      <c r="E19" s="74">
        <v>0.57999999999999996</v>
      </c>
    </row>
    <row r="20" spans="1:5" ht="16.5" x14ac:dyDescent="0.35">
      <c r="A20" s="249" t="s">
        <v>104</v>
      </c>
      <c r="B20" s="75" t="s">
        <v>238</v>
      </c>
      <c r="C20" s="75" t="s">
        <v>238</v>
      </c>
      <c r="D20" s="75" t="s">
        <v>238</v>
      </c>
      <c r="E20" s="76" t="s">
        <v>238</v>
      </c>
    </row>
    <row r="21" spans="1:5" ht="16.5" x14ac:dyDescent="0.35">
      <c r="A21" s="249" t="s">
        <v>105</v>
      </c>
      <c r="B21" s="73">
        <v>1.76</v>
      </c>
      <c r="C21" s="73">
        <v>4.4400000000000004</v>
      </c>
      <c r="D21" s="73">
        <v>2798.77</v>
      </c>
      <c r="E21" s="74">
        <v>7.8</v>
      </c>
    </row>
    <row r="22" spans="1:5" ht="16.5" x14ac:dyDescent="0.35">
      <c r="A22" s="249" t="s">
        <v>36</v>
      </c>
      <c r="B22" s="73">
        <v>4.51</v>
      </c>
      <c r="C22" s="73">
        <v>2.8620000000000001</v>
      </c>
      <c r="D22" s="73">
        <v>959</v>
      </c>
      <c r="E22" s="76">
        <v>0</v>
      </c>
    </row>
    <row r="23" spans="1:5" ht="16.5" x14ac:dyDescent="0.35">
      <c r="A23" s="249" t="s">
        <v>37</v>
      </c>
      <c r="B23" s="75" t="s">
        <v>238</v>
      </c>
      <c r="C23" s="75" t="s">
        <v>238</v>
      </c>
      <c r="D23" s="75" t="s">
        <v>238</v>
      </c>
      <c r="E23" s="76" t="s">
        <v>238</v>
      </c>
    </row>
    <row r="24" spans="1:5" ht="16.5" x14ac:dyDescent="0.35">
      <c r="A24" s="250" t="s">
        <v>38</v>
      </c>
      <c r="B24" s="77">
        <v>0.115</v>
      </c>
      <c r="C24" s="77">
        <v>7.4999999999999997E-2</v>
      </c>
      <c r="D24" s="75">
        <v>1.05</v>
      </c>
      <c r="E24" s="274">
        <v>0</v>
      </c>
    </row>
    <row r="25" spans="1:5" ht="16.5" x14ac:dyDescent="0.35">
      <c r="A25" s="251" t="s">
        <v>39</v>
      </c>
      <c r="B25" s="71">
        <v>255.80099999999999</v>
      </c>
      <c r="C25" s="71">
        <v>248.35599999999999</v>
      </c>
      <c r="D25" s="71">
        <v>405.92</v>
      </c>
      <c r="E25" s="72">
        <v>120.12</v>
      </c>
    </row>
    <row r="26" spans="1:5" ht="17.25" thickBot="1" x14ac:dyDescent="0.4">
      <c r="A26" s="249" t="s">
        <v>40</v>
      </c>
      <c r="B26" s="73">
        <v>8.4346999999999994</v>
      </c>
      <c r="C26" s="73">
        <v>10.4038</v>
      </c>
      <c r="D26" s="73">
        <v>3821.53</v>
      </c>
      <c r="E26" s="74">
        <v>17.07</v>
      </c>
    </row>
    <row r="27" spans="1:5" ht="15" x14ac:dyDescent="0.3">
      <c r="A27" s="252" t="s">
        <v>19</v>
      </c>
      <c r="B27" s="253">
        <v>264.23570000000001</v>
      </c>
      <c r="C27" s="253">
        <v>258.75979999999998</v>
      </c>
      <c r="D27" s="253">
        <v>4227.45</v>
      </c>
      <c r="E27" s="254">
        <v>137.19</v>
      </c>
    </row>
    <row r="28" spans="1:5" ht="16.5" x14ac:dyDescent="0.35">
      <c r="A28" s="68" t="s">
        <v>117</v>
      </c>
    </row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E27"/>
  <sheetViews>
    <sheetView showGridLines="0" zoomScaleNormal="100" workbookViewId="0"/>
  </sheetViews>
  <sheetFormatPr baseColWidth="10" defaultRowHeight="12.75" x14ac:dyDescent="0.2"/>
  <cols>
    <col min="1" max="1" width="24.5703125" customWidth="1"/>
    <col min="2" max="4" width="19.42578125" customWidth="1"/>
  </cols>
  <sheetData>
    <row r="1" spans="1:5" ht="18.95" customHeight="1" x14ac:dyDescent="0.2">
      <c r="A1" s="11" t="str">
        <f>CONCATENATE("Waldbrände in der Bundesrepublik Deutschland im Jahr ",RIGHT(Titelblatt!A2,4))</f>
        <v>Waldbrände in der Bundesrepublik Deutschland im Jahr 2025</v>
      </c>
      <c r="B1" s="118"/>
      <c r="C1" s="118"/>
      <c r="D1" s="118"/>
    </row>
    <row r="2" spans="1:5" ht="17.100000000000001" customHeight="1" x14ac:dyDescent="0.2">
      <c r="A2" s="5" t="s">
        <v>188</v>
      </c>
      <c r="B2" s="5"/>
      <c r="C2" s="5"/>
      <c r="D2" s="5"/>
    </row>
    <row r="3" spans="1:5" ht="17.100000000000001" customHeight="1" x14ac:dyDescent="0.2">
      <c r="A3" s="5" t="s">
        <v>23</v>
      </c>
      <c r="B3" s="5"/>
      <c r="C3" s="5"/>
      <c r="D3" s="5"/>
    </row>
    <row r="4" spans="1:5" ht="53.25" customHeight="1" thickBot="1" x14ac:dyDescent="0.25">
      <c r="A4" s="215" t="s">
        <v>95</v>
      </c>
      <c r="B4" s="216" t="s">
        <v>176</v>
      </c>
      <c r="C4" s="216" t="s">
        <v>177</v>
      </c>
      <c r="D4" s="217" t="s">
        <v>178</v>
      </c>
    </row>
    <row r="5" spans="1:5" ht="15.75" thickBot="1" x14ac:dyDescent="0.35">
      <c r="A5" s="212" t="s">
        <v>0</v>
      </c>
      <c r="B5" s="213">
        <v>465.1</v>
      </c>
      <c r="C5" s="214">
        <v>27.1</v>
      </c>
      <c r="D5" s="270">
        <v>492.2</v>
      </c>
    </row>
    <row r="6" spans="1:5" ht="16.5" x14ac:dyDescent="0.35">
      <c r="A6" s="66" t="s">
        <v>1</v>
      </c>
      <c r="B6" s="81" t="s">
        <v>236</v>
      </c>
      <c r="C6" s="81" t="s">
        <v>236</v>
      </c>
      <c r="D6" s="283" t="s">
        <v>236</v>
      </c>
    </row>
    <row r="7" spans="1:5" ht="16.5" x14ac:dyDescent="0.35">
      <c r="A7" s="66" t="s">
        <v>2</v>
      </c>
      <c r="B7" s="80">
        <v>56.06</v>
      </c>
      <c r="C7" s="75" t="s">
        <v>236</v>
      </c>
      <c r="D7" s="80">
        <v>56.06</v>
      </c>
    </row>
    <row r="8" spans="1:5" ht="16.5" x14ac:dyDescent="0.35">
      <c r="A8" s="66" t="s">
        <v>3</v>
      </c>
      <c r="B8" s="75" t="s">
        <v>236</v>
      </c>
      <c r="C8" s="81" t="s">
        <v>236</v>
      </c>
      <c r="D8" s="75" t="s">
        <v>236</v>
      </c>
    </row>
    <row r="9" spans="1:5" ht="16.5" x14ac:dyDescent="0.35">
      <c r="A9" s="66" t="s">
        <v>4</v>
      </c>
      <c r="B9" s="75" t="s">
        <v>236</v>
      </c>
      <c r="C9" s="75" t="s">
        <v>236</v>
      </c>
      <c r="D9" s="76" t="s">
        <v>236</v>
      </c>
    </row>
    <row r="10" spans="1:5" ht="16.5" x14ac:dyDescent="0.35">
      <c r="A10" s="66" t="s">
        <v>5</v>
      </c>
      <c r="B10" s="75" t="s">
        <v>236</v>
      </c>
      <c r="C10" s="75" t="s">
        <v>236</v>
      </c>
      <c r="D10" s="76" t="s">
        <v>236</v>
      </c>
      <c r="E10" s="75"/>
    </row>
    <row r="11" spans="1:5" ht="16.5" x14ac:dyDescent="0.35">
      <c r="A11" s="66" t="s">
        <v>6</v>
      </c>
      <c r="B11" s="75" t="s">
        <v>236</v>
      </c>
      <c r="C11" s="75" t="s">
        <v>236</v>
      </c>
      <c r="D11" s="76" t="s">
        <v>236</v>
      </c>
    </row>
    <row r="12" spans="1:5" ht="16.5" x14ac:dyDescent="0.35">
      <c r="A12" s="66" t="s">
        <v>7</v>
      </c>
      <c r="B12" s="75" t="s">
        <v>236</v>
      </c>
      <c r="C12" s="75" t="s">
        <v>236</v>
      </c>
      <c r="D12" s="76" t="s">
        <v>236</v>
      </c>
    </row>
    <row r="13" spans="1:5" ht="16.5" x14ac:dyDescent="0.35">
      <c r="A13" s="66" t="s">
        <v>8</v>
      </c>
      <c r="B13" s="80">
        <v>2031.97</v>
      </c>
      <c r="C13" s="75" t="s">
        <v>236</v>
      </c>
      <c r="D13" s="80">
        <v>2031.97</v>
      </c>
    </row>
    <row r="14" spans="1:5" ht="16.5" x14ac:dyDescent="0.35">
      <c r="A14" s="66" t="s">
        <v>9</v>
      </c>
      <c r="B14" s="80">
        <v>800</v>
      </c>
      <c r="C14" s="75">
        <v>200</v>
      </c>
      <c r="D14" s="80">
        <v>1000</v>
      </c>
    </row>
    <row r="15" spans="1:5" ht="16.5" x14ac:dyDescent="0.35">
      <c r="A15" s="66" t="s">
        <v>10</v>
      </c>
      <c r="B15" s="80">
        <v>401.76</v>
      </c>
      <c r="C15" s="75">
        <v>3.5</v>
      </c>
      <c r="D15" s="80">
        <v>405.26</v>
      </c>
    </row>
    <row r="16" spans="1:5" ht="16.5" x14ac:dyDescent="0.35">
      <c r="A16" s="66" t="s">
        <v>11</v>
      </c>
      <c r="B16" s="75" t="s">
        <v>236</v>
      </c>
      <c r="C16" s="75" t="s">
        <v>236</v>
      </c>
      <c r="D16" s="76" t="s">
        <v>236</v>
      </c>
    </row>
    <row r="17" spans="1:4" ht="16.5" x14ac:dyDescent="0.35">
      <c r="A17" s="66" t="s">
        <v>12</v>
      </c>
      <c r="B17" s="75">
        <v>1</v>
      </c>
      <c r="C17" s="75" t="s">
        <v>236</v>
      </c>
      <c r="D17" s="76">
        <v>1</v>
      </c>
    </row>
    <row r="18" spans="1:4" ht="16.5" x14ac:dyDescent="0.35">
      <c r="A18" s="66" t="s">
        <v>96</v>
      </c>
      <c r="B18" s="80">
        <v>514.07000000000005</v>
      </c>
      <c r="C18" s="75" t="s">
        <v>236</v>
      </c>
      <c r="D18" s="80">
        <v>514.07000000000005</v>
      </c>
    </row>
    <row r="19" spans="1:4" ht="16.5" x14ac:dyDescent="0.35">
      <c r="A19" s="66" t="s">
        <v>13</v>
      </c>
      <c r="B19" s="80">
        <v>803.6</v>
      </c>
      <c r="C19" s="81" t="s">
        <v>236</v>
      </c>
      <c r="D19" s="80">
        <v>803.6</v>
      </c>
    </row>
    <row r="20" spans="1:4" ht="16.5" x14ac:dyDescent="0.35">
      <c r="A20" s="66" t="s">
        <v>14</v>
      </c>
      <c r="B20" s="75" t="s">
        <v>236</v>
      </c>
      <c r="C20" s="75" t="s">
        <v>236</v>
      </c>
      <c r="D20" s="76" t="s">
        <v>236</v>
      </c>
    </row>
    <row r="21" spans="1:4" ht="16.5" x14ac:dyDescent="0.35">
      <c r="A21" s="196" t="s">
        <v>15</v>
      </c>
      <c r="B21" s="75" t="s">
        <v>236</v>
      </c>
      <c r="C21" s="75" t="s">
        <v>236</v>
      </c>
      <c r="D21" s="76" t="s">
        <v>236</v>
      </c>
    </row>
    <row r="22" spans="1:4" ht="16.5" x14ac:dyDescent="0.35">
      <c r="A22" s="195" t="s">
        <v>16</v>
      </c>
      <c r="B22" s="79">
        <v>4608.46</v>
      </c>
      <c r="C22" s="79">
        <v>203.5</v>
      </c>
      <c r="D22" s="79">
        <v>4811.96</v>
      </c>
    </row>
    <row r="23" spans="1:4" ht="16.5" x14ac:dyDescent="0.35">
      <c r="A23" s="66" t="s">
        <v>17</v>
      </c>
      <c r="B23" s="80">
        <v>1258.82</v>
      </c>
      <c r="C23" s="80">
        <v>203.5</v>
      </c>
      <c r="D23" s="80">
        <v>1462.32</v>
      </c>
    </row>
    <row r="24" spans="1:4" ht="17.25" thickBot="1" x14ac:dyDescent="0.4">
      <c r="A24" s="210" t="s">
        <v>18</v>
      </c>
      <c r="B24" s="211">
        <v>3349.64</v>
      </c>
      <c r="C24" s="281" t="s">
        <v>236</v>
      </c>
      <c r="D24" s="211">
        <v>3349.64</v>
      </c>
    </row>
    <row r="25" spans="1:4" ht="15" x14ac:dyDescent="0.3">
      <c r="A25" s="197" t="s">
        <v>19</v>
      </c>
      <c r="B25" s="82">
        <v>5073.5600000000004</v>
      </c>
      <c r="C25" s="82">
        <v>230.6</v>
      </c>
      <c r="D25" s="82">
        <v>5304.16</v>
      </c>
    </row>
    <row r="26" spans="1:4" ht="16.5" x14ac:dyDescent="0.35">
      <c r="A26" s="10" t="s">
        <v>24</v>
      </c>
    </row>
    <row r="27" spans="1:4" ht="16.5" x14ac:dyDescent="0.35">
      <c r="A27" s="68" t="s">
        <v>116</v>
      </c>
    </row>
  </sheetData>
  <pageMargins left="0.7" right="0.7" top="0.78740157499999996" bottom="0.78740157499999996" header="0.3" footer="0.3"/>
  <pageSetup paperSize="9" orientation="portrait" r:id="rId1"/>
  <headerFooter>
    <oddHeader>&amp;RBonn, den &amp;D</oddHeader>
  </headerFooter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E24"/>
  <sheetViews>
    <sheetView showGridLines="0" zoomScaleNormal="100" workbookViewId="0"/>
  </sheetViews>
  <sheetFormatPr baseColWidth="10" defaultRowHeight="12.75" x14ac:dyDescent="0.2"/>
  <cols>
    <col min="1" max="1" width="24.5703125" customWidth="1"/>
    <col min="2" max="4" width="19.42578125" customWidth="1"/>
  </cols>
  <sheetData>
    <row r="1" spans="1:5" ht="18.95" customHeight="1" x14ac:dyDescent="0.2">
      <c r="A1" s="117" t="str">
        <f>CONCATENATE("Waldbrände in der Bundesrepublik Deutschland im Jahr ",RIGHT(Titelblatt!A2,4))</f>
        <v>Waldbrände in der Bundesrepublik Deutschland im Jahr 2025</v>
      </c>
      <c r="B1" s="118"/>
      <c r="C1" s="118"/>
      <c r="D1" s="118"/>
    </row>
    <row r="2" spans="1:5" ht="17.100000000000001" customHeight="1" x14ac:dyDescent="0.2">
      <c r="A2" s="123" t="s">
        <v>189</v>
      </c>
      <c r="B2" s="123"/>
      <c r="C2" s="123"/>
      <c r="D2" s="123"/>
    </row>
    <row r="3" spans="1:5" ht="17.100000000000001" customHeight="1" x14ac:dyDescent="0.2">
      <c r="A3" s="120" t="s">
        <v>90</v>
      </c>
      <c r="B3" s="120"/>
      <c r="C3" s="120"/>
      <c r="D3" s="120"/>
      <c r="E3" s="70"/>
    </row>
    <row r="4" spans="1:5" ht="53.25" customHeight="1" x14ac:dyDescent="0.2">
      <c r="A4" s="193" t="s">
        <v>42</v>
      </c>
      <c r="B4" s="121" t="s">
        <v>176</v>
      </c>
      <c r="C4" s="121" t="s">
        <v>177</v>
      </c>
      <c r="D4" s="194" t="s">
        <v>178</v>
      </c>
    </row>
    <row r="5" spans="1:5" ht="16.5" x14ac:dyDescent="0.35">
      <c r="A5" s="195" t="s">
        <v>25</v>
      </c>
      <c r="B5" s="282" t="s">
        <v>238</v>
      </c>
      <c r="C5" s="282" t="s">
        <v>238</v>
      </c>
      <c r="D5" s="282" t="s">
        <v>238</v>
      </c>
    </row>
    <row r="6" spans="1:5" ht="16.5" x14ac:dyDescent="0.35">
      <c r="A6" s="66" t="s">
        <v>26</v>
      </c>
      <c r="B6" s="80">
        <v>56.06</v>
      </c>
      <c r="C6" s="80">
        <v>0</v>
      </c>
      <c r="D6" s="80">
        <v>56.06</v>
      </c>
    </row>
    <row r="7" spans="1:5" ht="16.5" x14ac:dyDescent="0.35">
      <c r="A7" s="66" t="s">
        <v>27</v>
      </c>
      <c r="B7" s="81" t="s">
        <v>238</v>
      </c>
      <c r="C7" s="81" t="s">
        <v>238</v>
      </c>
      <c r="D7" s="81" t="s">
        <v>238</v>
      </c>
    </row>
    <row r="8" spans="1:5" ht="16.5" x14ac:dyDescent="0.35">
      <c r="A8" s="66" t="s">
        <v>28</v>
      </c>
      <c r="B8" s="80">
        <v>30.3</v>
      </c>
      <c r="C8" s="75" t="s">
        <v>238</v>
      </c>
      <c r="D8" s="80">
        <v>30.3</v>
      </c>
    </row>
    <row r="9" spans="1:5" ht="16.5" x14ac:dyDescent="0.35">
      <c r="A9" s="66" t="s">
        <v>29</v>
      </c>
      <c r="B9" s="75" t="s">
        <v>238</v>
      </c>
      <c r="C9" s="75" t="s">
        <v>238</v>
      </c>
      <c r="D9" s="75" t="s">
        <v>238</v>
      </c>
    </row>
    <row r="10" spans="1:5" ht="16.5" x14ac:dyDescent="0.35">
      <c r="A10" s="66" t="s">
        <v>30</v>
      </c>
      <c r="B10" s="75" t="s">
        <v>238</v>
      </c>
      <c r="C10" s="75" t="s">
        <v>238</v>
      </c>
      <c r="D10" s="75" t="s">
        <v>238</v>
      </c>
    </row>
    <row r="11" spans="1:5" ht="16.5" x14ac:dyDescent="0.35">
      <c r="A11" s="66" t="s">
        <v>31</v>
      </c>
      <c r="B11" s="81" t="s">
        <v>238</v>
      </c>
      <c r="C11" s="81" t="s">
        <v>238</v>
      </c>
      <c r="D11" s="81" t="s">
        <v>238</v>
      </c>
    </row>
    <row r="12" spans="1:5" ht="16.5" x14ac:dyDescent="0.35">
      <c r="A12" s="66" t="s">
        <v>32</v>
      </c>
      <c r="B12" s="80">
        <v>2031.97</v>
      </c>
      <c r="C12" s="83">
        <v>0</v>
      </c>
      <c r="D12" s="80">
        <v>2031.97</v>
      </c>
    </row>
    <row r="13" spans="1:5" ht="16.5" x14ac:dyDescent="0.35">
      <c r="A13" s="66" t="s">
        <v>33</v>
      </c>
      <c r="B13" s="80">
        <v>845</v>
      </c>
      <c r="C13" s="75">
        <v>200</v>
      </c>
      <c r="D13" s="80">
        <v>1045</v>
      </c>
    </row>
    <row r="14" spans="1:5" ht="16.5" x14ac:dyDescent="0.35">
      <c r="A14" s="66" t="s">
        <v>34</v>
      </c>
      <c r="B14" s="80">
        <v>424.56</v>
      </c>
      <c r="C14" s="75">
        <v>30.6</v>
      </c>
      <c r="D14" s="80">
        <v>455.16</v>
      </c>
    </row>
    <row r="15" spans="1:5" ht="16.5" x14ac:dyDescent="0.35">
      <c r="A15" s="66" t="s">
        <v>35</v>
      </c>
      <c r="B15" s="81" t="s">
        <v>238</v>
      </c>
      <c r="C15" s="81" t="s">
        <v>238</v>
      </c>
      <c r="D15" s="81" t="s">
        <v>238</v>
      </c>
    </row>
    <row r="16" spans="1:5" ht="16.5" x14ac:dyDescent="0.35">
      <c r="A16" s="66" t="s">
        <v>104</v>
      </c>
      <c r="B16" s="75">
        <v>1</v>
      </c>
      <c r="C16" s="75" t="s">
        <v>238</v>
      </c>
      <c r="D16" s="75">
        <v>1</v>
      </c>
    </row>
    <row r="17" spans="1:4" ht="16.5" x14ac:dyDescent="0.35">
      <c r="A17" s="66" t="s">
        <v>105</v>
      </c>
      <c r="B17" s="80">
        <v>516.07000000000005</v>
      </c>
      <c r="C17" s="80">
        <v>0</v>
      </c>
      <c r="D17" s="80">
        <v>516.07000000000005</v>
      </c>
    </row>
    <row r="18" spans="1:4" ht="16.5" x14ac:dyDescent="0.35">
      <c r="A18" s="66" t="s">
        <v>36</v>
      </c>
      <c r="B18" s="80">
        <v>1168.5999999999999</v>
      </c>
      <c r="C18" s="81">
        <v>0</v>
      </c>
      <c r="D18" s="80">
        <v>1168.5999999999999</v>
      </c>
    </row>
    <row r="19" spans="1:4" ht="16.5" x14ac:dyDescent="0.35">
      <c r="A19" s="66" t="s">
        <v>37</v>
      </c>
      <c r="B19" s="75" t="s">
        <v>238</v>
      </c>
      <c r="C19" s="75" t="s">
        <v>238</v>
      </c>
      <c r="D19" s="75" t="s">
        <v>238</v>
      </c>
    </row>
    <row r="20" spans="1:4" ht="16.5" x14ac:dyDescent="0.35">
      <c r="A20" s="196" t="s">
        <v>38</v>
      </c>
      <c r="B20" s="75" t="s">
        <v>238</v>
      </c>
      <c r="C20" s="75" t="s">
        <v>238</v>
      </c>
      <c r="D20" s="75" t="s">
        <v>238</v>
      </c>
    </row>
    <row r="21" spans="1:4" ht="16.5" x14ac:dyDescent="0.35">
      <c r="A21" s="195" t="s">
        <v>39</v>
      </c>
      <c r="B21" s="79">
        <v>1326.62</v>
      </c>
      <c r="C21" s="79">
        <v>230.6</v>
      </c>
      <c r="D21" s="79">
        <v>1557.22</v>
      </c>
    </row>
    <row r="22" spans="1:4" ht="17.25" thickBot="1" x14ac:dyDescent="0.4">
      <c r="A22" s="66" t="s">
        <v>40</v>
      </c>
      <c r="B22" s="80">
        <v>3746.94</v>
      </c>
      <c r="C22" s="81" t="s">
        <v>238</v>
      </c>
      <c r="D22" s="80">
        <v>3746.94</v>
      </c>
    </row>
    <row r="23" spans="1:4" ht="15" x14ac:dyDescent="0.3">
      <c r="A23" s="198" t="s">
        <v>19</v>
      </c>
      <c r="B23" s="122">
        <v>5073.5600000000004</v>
      </c>
      <c r="C23" s="122">
        <v>230.6</v>
      </c>
      <c r="D23" s="122">
        <v>5304.16</v>
      </c>
    </row>
    <row r="24" spans="1:4" s="69" customFormat="1" ht="16.5" x14ac:dyDescent="0.35">
      <c r="A24" s="68" t="s">
        <v>117</v>
      </c>
    </row>
  </sheetData>
  <pageMargins left="0.7" right="0.7" top="0.78740157499999996" bottom="0.78740157499999996" header="0.3" footer="0.3"/>
  <pageSetup paperSize="9" orientation="portrait" r:id="rId1"/>
  <headerFooter>
    <oddHeader>&amp;RBonn, den &amp;D</oddHeader>
  </headerFooter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M28"/>
  <sheetViews>
    <sheetView showGridLines="0" zoomScaleNormal="100" workbookViewId="0"/>
  </sheetViews>
  <sheetFormatPr baseColWidth="10" defaultRowHeight="12.75" x14ac:dyDescent="0.2"/>
  <cols>
    <col min="1" max="1" width="23.7109375" customWidth="1"/>
    <col min="2" max="13" width="9.140625" customWidth="1"/>
  </cols>
  <sheetData>
    <row r="1" spans="1:13" ht="18.95" customHeight="1" x14ac:dyDescent="0.2">
      <c r="A1" s="117" t="str">
        <f>CONCATENATE("Waldbrände in der Bundesrepublik Deutschland im Jahr ",RIGHT(Titelblatt!A2,4))</f>
        <v>Waldbrände in der Bundesrepublik Deutschland im Jahr 2025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</row>
    <row r="2" spans="1:13" ht="17.100000000000001" customHeight="1" x14ac:dyDescent="0.2">
      <c r="A2" s="124" t="s">
        <v>197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</row>
    <row r="3" spans="1:13" ht="17.100000000000001" customHeight="1" x14ac:dyDescent="0.2">
      <c r="A3" s="124" t="s">
        <v>23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</row>
    <row r="4" spans="1:13" ht="17.100000000000001" customHeight="1" x14ac:dyDescent="0.2">
      <c r="A4" s="124" t="s">
        <v>68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</row>
    <row r="5" spans="1:13" ht="16.5" customHeight="1" thickBot="1" x14ac:dyDescent="0.25">
      <c r="A5" s="44" t="s">
        <v>95</v>
      </c>
      <c r="B5" s="130" t="s">
        <v>118</v>
      </c>
      <c r="C5" s="130" t="s">
        <v>119</v>
      </c>
      <c r="D5" s="130" t="s">
        <v>120</v>
      </c>
      <c r="E5" s="130" t="s">
        <v>121</v>
      </c>
      <c r="F5" s="130" t="s">
        <v>124</v>
      </c>
      <c r="G5" s="130" t="s">
        <v>122</v>
      </c>
      <c r="H5" s="130" t="s">
        <v>123</v>
      </c>
      <c r="I5" s="130" t="s">
        <v>125</v>
      </c>
      <c r="J5" s="130" t="s">
        <v>126</v>
      </c>
      <c r="K5" s="130" t="s">
        <v>127</v>
      </c>
      <c r="L5" s="130" t="s">
        <v>128</v>
      </c>
      <c r="M5" s="131" t="s">
        <v>129</v>
      </c>
    </row>
    <row r="6" spans="1:13" ht="14.25" customHeight="1" thickBot="1" x14ac:dyDescent="0.35">
      <c r="A6" s="126" t="s">
        <v>0</v>
      </c>
      <c r="B6" s="86">
        <v>0</v>
      </c>
      <c r="C6" s="86">
        <v>1</v>
      </c>
      <c r="D6" s="87">
        <v>6</v>
      </c>
      <c r="E6" s="87">
        <v>16</v>
      </c>
      <c r="F6" s="87">
        <v>15</v>
      </c>
      <c r="G6" s="87">
        <v>9</v>
      </c>
      <c r="H6" s="87">
        <v>16</v>
      </c>
      <c r="I6" s="87">
        <v>4</v>
      </c>
      <c r="J6" s="87">
        <v>1</v>
      </c>
      <c r="K6" s="86">
        <v>2</v>
      </c>
      <c r="L6" s="86">
        <v>0</v>
      </c>
      <c r="M6" s="86">
        <v>0</v>
      </c>
    </row>
    <row r="7" spans="1:13" ht="14.25" customHeight="1" x14ac:dyDescent="0.35">
      <c r="A7" s="127" t="s">
        <v>1</v>
      </c>
      <c r="B7" s="88">
        <v>0</v>
      </c>
      <c r="C7" s="88">
        <v>0</v>
      </c>
      <c r="D7" s="88">
        <v>5</v>
      </c>
      <c r="E7" s="88">
        <v>15</v>
      </c>
      <c r="F7" s="88">
        <v>8</v>
      </c>
      <c r="G7" s="88">
        <v>18</v>
      </c>
      <c r="H7" s="88">
        <v>7</v>
      </c>
      <c r="I7" s="88">
        <v>15</v>
      </c>
      <c r="J7" s="88">
        <v>1</v>
      </c>
      <c r="K7" s="88">
        <v>0</v>
      </c>
      <c r="L7" s="89">
        <v>0</v>
      </c>
      <c r="M7" s="89">
        <v>0</v>
      </c>
    </row>
    <row r="8" spans="1:13" ht="14.25" customHeight="1" x14ac:dyDescent="0.35">
      <c r="A8" s="127" t="s">
        <v>2</v>
      </c>
      <c r="B8" s="88">
        <v>0</v>
      </c>
      <c r="C8" s="88">
        <v>0</v>
      </c>
      <c r="D8" s="88">
        <v>3</v>
      </c>
      <c r="E8" s="88">
        <v>7</v>
      </c>
      <c r="F8" s="88">
        <v>2</v>
      </c>
      <c r="G8" s="88">
        <v>11</v>
      </c>
      <c r="H8" s="88">
        <v>9</v>
      </c>
      <c r="I8" s="88">
        <v>9</v>
      </c>
      <c r="J8" s="88">
        <v>0</v>
      </c>
      <c r="K8" s="88">
        <v>0</v>
      </c>
      <c r="L8" s="88">
        <v>0</v>
      </c>
      <c r="M8" s="88">
        <v>0</v>
      </c>
    </row>
    <row r="9" spans="1:13" ht="14.25" customHeight="1" x14ac:dyDescent="0.35">
      <c r="A9" s="127" t="s">
        <v>3</v>
      </c>
      <c r="B9" s="89">
        <v>0</v>
      </c>
      <c r="C9" s="89">
        <v>0</v>
      </c>
      <c r="D9" s="89">
        <v>0</v>
      </c>
      <c r="E9" s="89">
        <v>0</v>
      </c>
      <c r="F9" s="88">
        <v>0</v>
      </c>
      <c r="G9" s="88">
        <v>1</v>
      </c>
      <c r="H9" s="89">
        <v>0</v>
      </c>
      <c r="I9" s="89">
        <v>0</v>
      </c>
      <c r="J9" s="89">
        <v>1</v>
      </c>
      <c r="K9" s="89">
        <v>0</v>
      </c>
      <c r="L9" s="89">
        <v>0</v>
      </c>
      <c r="M9" s="89">
        <v>0</v>
      </c>
    </row>
    <row r="10" spans="1:13" ht="14.25" customHeight="1" x14ac:dyDescent="0.35">
      <c r="A10" s="127" t="s">
        <v>4</v>
      </c>
      <c r="B10" s="88">
        <v>0</v>
      </c>
      <c r="C10" s="88">
        <v>2</v>
      </c>
      <c r="D10" s="88">
        <v>17</v>
      </c>
      <c r="E10" s="88">
        <v>58</v>
      </c>
      <c r="F10" s="88">
        <v>49</v>
      </c>
      <c r="G10" s="88">
        <v>84</v>
      </c>
      <c r="H10" s="88">
        <v>57</v>
      </c>
      <c r="I10" s="88">
        <v>29</v>
      </c>
      <c r="J10" s="88">
        <v>5</v>
      </c>
      <c r="K10" s="88">
        <v>3</v>
      </c>
      <c r="L10" s="88">
        <v>0</v>
      </c>
      <c r="M10" s="88">
        <v>1</v>
      </c>
    </row>
    <row r="11" spans="1:13" ht="14.25" customHeight="1" x14ac:dyDescent="0.35">
      <c r="A11" s="127" t="s">
        <v>5</v>
      </c>
      <c r="B11" s="89">
        <v>0</v>
      </c>
      <c r="C11" s="89">
        <v>0</v>
      </c>
      <c r="D11" s="89">
        <v>0</v>
      </c>
      <c r="E11" s="89">
        <v>0</v>
      </c>
      <c r="F11" s="89">
        <v>0</v>
      </c>
      <c r="G11" s="89">
        <v>0</v>
      </c>
      <c r="H11" s="89">
        <v>0</v>
      </c>
      <c r="I11" s="89">
        <v>0</v>
      </c>
      <c r="J11" s="89">
        <v>0</v>
      </c>
      <c r="K11" s="89">
        <v>0</v>
      </c>
      <c r="L11" s="89">
        <v>0</v>
      </c>
      <c r="M11" s="89">
        <v>0</v>
      </c>
    </row>
    <row r="12" spans="1:13" ht="14.25" customHeight="1" x14ac:dyDescent="0.35">
      <c r="A12" s="127" t="s">
        <v>6</v>
      </c>
      <c r="B12" s="89">
        <v>0</v>
      </c>
      <c r="C12" s="89">
        <v>0</v>
      </c>
      <c r="D12" s="89">
        <v>0</v>
      </c>
      <c r="E12" s="89">
        <v>0</v>
      </c>
      <c r="F12" s="89">
        <v>0</v>
      </c>
      <c r="G12" s="88">
        <v>0</v>
      </c>
      <c r="H12" s="89">
        <v>0</v>
      </c>
      <c r="I12" s="89">
        <v>0</v>
      </c>
      <c r="J12" s="89">
        <v>0</v>
      </c>
      <c r="K12" s="89">
        <v>1</v>
      </c>
      <c r="L12" s="89">
        <v>0</v>
      </c>
      <c r="M12" s="89">
        <v>0</v>
      </c>
    </row>
    <row r="13" spans="1:13" ht="14.25" customHeight="1" x14ac:dyDescent="0.35">
      <c r="A13" s="127" t="s">
        <v>7</v>
      </c>
      <c r="B13" s="88">
        <v>0</v>
      </c>
      <c r="C13" s="88">
        <v>0</v>
      </c>
      <c r="D13" s="88">
        <v>6</v>
      </c>
      <c r="E13" s="88">
        <v>36</v>
      </c>
      <c r="F13" s="88">
        <v>20</v>
      </c>
      <c r="G13" s="88">
        <v>14</v>
      </c>
      <c r="H13" s="88">
        <v>19</v>
      </c>
      <c r="I13" s="88">
        <v>19</v>
      </c>
      <c r="J13" s="88">
        <v>2</v>
      </c>
      <c r="K13" s="88">
        <v>0</v>
      </c>
      <c r="L13" s="88">
        <v>0</v>
      </c>
      <c r="M13" s="88">
        <v>0</v>
      </c>
    </row>
    <row r="14" spans="1:13" ht="14.25" customHeight="1" x14ac:dyDescent="0.35">
      <c r="A14" s="127" t="s">
        <v>8</v>
      </c>
      <c r="B14" s="89">
        <v>0</v>
      </c>
      <c r="C14" s="89">
        <v>0</v>
      </c>
      <c r="D14" s="88">
        <v>3</v>
      </c>
      <c r="E14" s="88">
        <v>6</v>
      </c>
      <c r="F14" s="88">
        <v>12</v>
      </c>
      <c r="G14" s="88">
        <v>7</v>
      </c>
      <c r="H14" s="88">
        <v>11</v>
      </c>
      <c r="I14" s="89">
        <v>7</v>
      </c>
      <c r="J14" s="88">
        <v>0</v>
      </c>
      <c r="K14" s="88">
        <v>0</v>
      </c>
      <c r="L14" s="88">
        <v>0</v>
      </c>
      <c r="M14" s="89">
        <v>0</v>
      </c>
    </row>
    <row r="15" spans="1:13" ht="14.25" customHeight="1" x14ac:dyDescent="0.35">
      <c r="A15" s="127" t="s">
        <v>9</v>
      </c>
      <c r="B15" s="88">
        <v>0</v>
      </c>
      <c r="C15" s="88">
        <v>1</v>
      </c>
      <c r="D15" s="88">
        <v>15</v>
      </c>
      <c r="E15" s="88">
        <v>13</v>
      </c>
      <c r="F15" s="88">
        <v>33</v>
      </c>
      <c r="G15" s="88">
        <v>13</v>
      </c>
      <c r="H15" s="88">
        <v>15</v>
      </c>
      <c r="I15" s="88">
        <v>12</v>
      </c>
      <c r="J15" s="88">
        <v>8</v>
      </c>
      <c r="K15" s="88">
        <v>5</v>
      </c>
      <c r="L15" s="89">
        <v>1</v>
      </c>
      <c r="M15" s="89">
        <v>1</v>
      </c>
    </row>
    <row r="16" spans="1:13" ht="14.25" customHeight="1" x14ac:dyDescent="0.35">
      <c r="A16" s="127" t="s">
        <v>10</v>
      </c>
      <c r="B16" s="88">
        <v>0</v>
      </c>
      <c r="C16" s="88">
        <v>0</v>
      </c>
      <c r="D16" s="88">
        <v>20</v>
      </c>
      <c r="E16" s="88">
        <v>40</v>
      </c>
      <c r="F16" s="88">
        <v>23</v>
      </c>
      <c r="G16" s="88">
        <v>15</v>
      </c>
      <c r="H16" s="88">
        <v>9</v>
      </c>
      <c r="I16" s="88">
        <v>17</v>
      </c>
      <c r="J16" s="88">
        <v>2</v>
      </c>
      <c r="K16" s="88">
        <v>4</v>
      </c>
      <c r="L16" s="88">
        <v>0</v>
      </c>
      <c r="M16" s="88">
        <v>0</v>
      </c>
    </row>
    <row r="17" spans="1:13" ht="14.25" customHeight="1" x14ac:dyDescent="0.35">
      <c r="A17" s="127" t="s">
        <v>11</v>
      </c>
      <c r="B17" s="89">
        <v>0</v>
      </c>
      <c r="C17" s="89">
        <v>0</v>
      </c>
      <c r="D17" s="89">
        <v>2</v>
      </c>
      <c r="E17" s="89">
        <v>4</v>
      </c>
      <c r="F17" s="88">
        <v>7</v>
      </c>
      <c r="G17" s="88">
        <v>5</v>
      </c>
      <c r="H17" s="88">
        <v>7</v>
      </c>
      <c r="I17" s="88">
        <v>7</v>
      </c>
      <c r="J17" s="89">
        <v>1</v>
      </c>
      <c r="K17" s="89">
        <v>0</v>
      </c>
      <c r="L17" s="89">
        <v>0</v>
      </c>
      <c r="M17" s="89">
        <v>0</v>
      </c>
    </row>
    <row r="18" spans="1:13" ht="14.25" customHeight="1" x14ac:dyDescent="0.35">
      <c r="A18" s="128" t="s">
        <v>41</v>
      </c>
      <c r="B18" s="276">
        <v>0</v>
      </c>
      <c r="C18" s="276">
        <v>0</v>
      </c>
      <c r="D18" s="276">
        <v>0</v>
      </c>
      <c r="E18" s="276">
        <v>4</v>
      </c>
      <c r="F18" s="276">
        <v>3</v>
      </c>
      <c r="G18" s="276">
        <v>0</v>
      </c>
      <c r="H18" s="276">
        <v>0</v>
      </c>
      <c r="I18" s="276">
        <v>0</v>
      </c>
      <c r="J18" s="276">
        <v>0</v>
      </c>
      <c r="K18" s="276">
        <v>0</v>
      </c>
      <c r="L18" s="276">
        <v>0</v>
      </c>
      <c r="M18" s="276">
        <v>1</v>
      </c>
    </row>
    <row r="19" spans="1:13" ht="14.25" customHeight="1" x14ac:dyDescent="0.35">
      <c r="A19" s="127" t="s">
        <v>96</v>
      </c>
      <c r="B19" s="88">
        <v>0</v>
      </c>
      <c r="C19" s="88">
        <v>0</v>
      </c>
      <c r="D19" s="88">
        <v>8</v>
      </c>
      <c r="E19" s="88">
        <v>12</v>
      </c>
      <c r="F19" s="88">
        <v>18</v>
      </c>
      <c r="G19" s="88">
        <v>22</v>
      </c>
      <c r="H19" s="88">
        <v>24</v>
      </c>
      <c r="I19" s="88">
        <v>19</v>
      </c>
      <c r="J19" s="88">
        <v>3</v>
      </c>
      <c r="K19" s="88">
        <v>0</v>
      </c>
      <c r="L19" s="88">
        <v>0</v>
      </c>
      <c r="M19" s="88">
        <v>4</v>
      </c>
    </row>
    <row r="20" spans="1:13" ht="14.25" customHeight="1" x14ac:dyDescent="0.35">
      <c r="A20" s="127" t="s">
        <v>13</v>
      </c>
      <c r="B20" s="89">
        <v>0</v>
      </c>
      <c r="C20" s="89">
        <v>0</v>
      </c>
      <c r="D20" s="89">
        <v>9</v>
      </c>
      <c r="E20" s="89">
        <v>12</v>
      </c>
      <c r="F20" s="88">
        <v>11</v>
      </c>
      <c r="G20" s="88">
        <v>22</v>
      </c>
      <c r="H20" s="88">
        <v>14</v>
      </c>
      <c r="I20" s="89">
        <v>6</v>
      </c>
      <c r="J20" s="88">
        <v>3</v>
      </c>
      <c r="K20" s="89">
        <v>1</v>
      </c>
      <c r="L20" s="89">
        <v>0</v>
      </c>
      <c r="M20" s="89">
        <v>0</v>
      </c>
    </row>
    <row r="21" spans="1:13" ht="14.25" customHeight="1" x14ac:dyDescent="0.35">
      <c r="A21" s="127" t="s">
        <v>14</v>
      </c>
      <c r="B21" s="89">
        <v>0</v>
      </c>
      <c r="C21" s="89">
        <v>0</v>
      </c>
      <c r="D21" s="89">
        <v>0</v>
      </c>
      <c r="E21" s="89">
        <v>0</v>
      </c>
      <c r="F21" s="89">
        <v>0</v>
      </c>
      <c r="G21" s="88">
        <v>0</v>
      </c>
      <c r="H21" s="89">
        <v>0</v>
      </c>
      <c r="I21" s="89">
        <v>0</v>
      </c>
      <c r="J21" s="89">
        <v>0</v>
      </c>
      <c r="K21" s="89">
        <v>0</v>
      </c>
      <c r="L21" s="89">
        <v>0</v>
      </c>
      <c r="M21" s="89">
        <v>0</v>
      </c>
    </row>
    <row r="22" spans="1:13" ht="14.25" customHeight="1" x14ac:dyDescent="0.35">
      <c r="A22" s="129" t="s">
        <v>15</v>
      </c>
      <c r="B22" s="91">
        <v>0</v>
      </c>
      <c r="C22" s="91">
        <v>0</v>
      </c>
      <c r="D22" s="91">
        <v>4</v>
      </c>
      <c r="E22" s="91">
        <v>10</v>
      </c>
      <c r="F22" s="91">
        <v>11</v>
      </c>
      <c r="G22" s="91">
        <v>7</v>
      </c>
      <c r="H22" s="91">
        <v>12</v>
      </c>
      <c r="I22" s="91">
        <v>3</v>
      </c>
      <c r="J22" s="91">
        <v>1</v>
      </c>
      <c r="K22" s="91">
        <v>1</v>
      </c>
      <c r="L22" s="91">
        <v>0</v>
      </c>
      <c r="M22" s="91">
        <v>0</v>
      </c>
    </row>
    <row r="23" spans="1:13" ht="14.25" customHeight="1" x14ac:dyDescent="0.35">
      <c r="A23" s="127" t="s">
        <v>16</v>
      </c>
      <c r="B23" s="88">
        <v>0</v>
      </c>
      <c r="C23" s="88">
        <v>3</v>
      </c>
      <c r="D23" s="88">
        <v>92</v>
      </c>
      <c r="E23" s="88">
        <v>217</v>
      </c>
      <c r="F23" s="88">
        <v>197</v>
      </c>
      <c r="G23" s="88">
        <v>219</v>
      </c>
      <c r="H23" s="88">
        <v>184</v>
      </c>
      <c r="I23" s="88">
        <v>143</v>
      </c>
      <c r="J23" s="88">
        <v>27</v>
      </c>
      <c r="K23" s="88">
        <v>15</v>
      </c>
      <c r="L23" s="88">
        <v>1</v>
      </c>
      <c r="M23" s="88">
        <v>7</v>
      </c>
    </row>
    <row r="24" spans="1:13" ht="14.25" customHeight="1" x14ac:dyDescent="0.35">
      <c r="A24" s="127" t="s">
        <v>17</v>
      </c>
      <c r="B24" s="88">
        <v>0</v>
      </c>
      <c r="C24" s="88">
        <v>1</v>
      </c>
      <c r="D24" s="88">
        <v>51</v>
      </c>
      <c r="E24" s="88">
        <v>119</v>
      </c>
      <c r="F24" s="88">
        <v>96</v>
      </c>
      <c r="G24" s="88">
        <v>77</v>
      </c>
      <c r="H24" s="88">
        <v>66</v>
      </c>
      <c r="I24" s="88">
        <v>79</v>
      </c>
      <c r="J24" s="88">
        <v>15</v>
      </c>
      <c r="K24" s="88">
        <v>10</v>
      </c>
      <c r="L24" s="88">
        <v>1</v>
      </c>
      <c r="M24" s="88">
        <v>2</v>
      </c>
    </row>
    <row r="25" spans="1:13" ht="14.25" customHeight="1" thickBot="1" x14ac:dyDescent="0.4">
      <c r="A25" s="127" t="s">
        <v>18</v>
      </c>
      <c r="B25" s="88">
        <v>0</v>
      </c>
      <c r="C25" s="88">
        <v>2</v>
      </c>
      <c r="D25" s="88">
        <v>41</v>
      </c>
      <c r="E25" s="88">
        <v>98</v>
      </c>
      <c r="F25" s="88">
        <v>101</v>
      </c>
      <c r="G25" s="88">
        <v>142</v>
      </c>
      <c r="H25" s="88">
        <v>118</v>
      </c>
      <c r="I25" s="88">
        <v>64</v>
      </c>
      <c r="J25" s="88">
        <v>12</v>
      </c>
      <c r="K25" s="88">
        <v>5</v>
      </c>
      <c r="L25" s="88">
        <v>0</v>
      </c>
      <c r="M25" s="88">
        <v>5</v>
      </c>
    </row>
    <row r="26" spans="1:13" ht="14.25" customHeight="1" x14ac:dyDescent="0.3">
      <c r="A26" s="132" t="s">
        <v>19</v>
      </c>
      <c r="B26" s="133">
        <v>0</v>
      </c>
      <c r="C26" s="133">
        <v>4</v>
      </c>
      <c r="D26" s="133">
        <v>98</v>
      </c>
      <c r="E26" s="133">
        <v>233</v>
      </c>
      <c r="F26" s="133">
        <v>212</v>
      </c>
      <c r="G26" s="133">
        <v>228</v>
      </c>
      <c r="H26" s="133">
        <v>200</v>
      </c>
      <c r="I26" s="133">
        <v>147</v>
      </c>
      <c r="J26" s="133">
        <v>28</v>
      </c>
      <c r="K26" s="133">
        <v>17</v>
      </c>
      <c r="L26" s="133">
        <v>1</v>
      </c>
      <c r="M26" s="133">
        <v>7</v>
      </c>
    </row>
    <row r="27" spans="1:13" ht="16.5" x14ac:dyDescent="0.35">
      <c r="A27" s="10" t="s">
        <v>24</v>
      </c>
    </row>
    <row r="28" spans="1:13" ht="16.5" x14ac:dyDescent="0.35">
      <c r="A28" s="10"/>
    </row>
  </sheetData>
  <pageMargins left="0.7" right="0.7" top="0.78740157499999996" bottom="0.78740157499999996" header="0.3" footer="0.3"/>
  <pageSetup paperSize="9" orientation="landscape" r:id="rId1"/>
  <headerFooter>
    <oddHeader>&amp;RBonn, den &amp;D</oddHeader>
  </headerFooter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M25"/>
  <sheetViews>
    <sheetView showGridLines="0" zoomScaleNormal="100" workbookViewId="0"/>
  </sheetViews>
  <sheetFormatPr baseColWidth="10" defaultRowHeight="12.75" x14ac:dyDescent="0.2"/>
  <cols>
    <col min="1" max="1" width="23.7109375" customWidth="1"/>
    <col min="2" max="13" width="9.140625" customWidth="1"/>
  </cols>
  <sheetData>
    <row r="1" spans="1:13" ht="18.95" customHeight="1" x14ac:dyDescent="0.2">
      <c r="A1" s="11" t="str">
        <f>CONCATENATE("Waldbrände in der Bundesrepublik Deutschland im Jahr ",RIGHT(Titelblatt!A2,4))</f>
        <v>Waldbrände in der Bundesrepublik Deutschland im Jahr 2025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</row>
    <row r="2" spans="1:13" ht="17.100000000000001" customHeight="1" x14ac:dyDescent="0.2">
      <c r="A2" s="5" t="s">
        <v>196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17.100000000000001" customHeight="1" x14ac:dyDescent="0.2">
      <c r="A3" s="5" t="s">
        <v>90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17.100000000000001" customHeight="1" x14ac:dyDescent="0.2">
      <c r="A4" s="5" t="s">
        <v>68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ht="16.5" customHeight="1" x14ac:dyDescent="0.2">
      <c r="A5" s="44" t="s">
        <v>42</v>
      </c>
      <c r="B5" s="130" t="s">
        <v>118</v>
      </c>
      <c r="C5" s="130" t="s">
        <v>119</v>
      </c>
      <c r="D5" s="130" t="s">
        <v>120</v>
      </c>
      <c r="E5" s="130" t="s">
        <v>121</v>
      </c>
      <c r="F5" s="130" t="s">
        <v>124</v>
      </c>
      <c r="G5" s="130" t="s">
        <v>122</v>
      </c>
      <c r="H5" s="130" t="s">
        <v>123</v>
      </c>
      <c r="I5" s="130" t="s">
        <v>125</v>
      </c>
      <c r="J5" s="130" t="s">
        <v>126</v>
      </c>
      <c r="K5" s="130" t="s">
        <v>127</v>
      </c>
      <c r="L5" s="130" t="s">
        <v>128</v>
      </c>
      <c r="M5" s="134" t="s">
        <v>129</v>
      </c>
    </row>
    <row r="6" spans="1:13" ht="14.25" customHeight="1" x14ac:dyDescent="0.2">
      <c r="A6" s="158" t="s">
        <v>25</v>
      </c>
      <c r="B6" s="92">
        <v>0</v>
      </c>
      <c r="C6" s="92">
        <v>0</v>
      </c>
      <c r="D6" s="92">
        <v>5</v>
      </c>
      <c r="E6" s="92">
        <v>15</v>
      </c>
      <c r="F6" s="92">
        <v>8</v>
      </c>
      <c r="G6" s="92">
        <v>18</v>
      </c>
      <c r="H6" s="92">
        <v>7</v>
      </c>
      <c r="I6" s="92">
        <v>15</v>
      </c>
      <c r="J6" s="92">
        <v>1</v>
      </c>
      <c r="K6" s="92">
        <v>0</v>
      </c>
      <c r="L6" s="92">
        <v>0</v>
      </c>
      <c r="M6" s="92">
        <v>0</v>
      </c>
    </row>
    <row r="7" spans="1:13" ht="14.25" customHeight="1" x14ac:dyDescent="0.2">
      <c r="A7" s="127" t="s">
        <v>26</v>
      </c>
      <c r="B7" s="93">
        <v>0</v>
      </c>
      <c r="C7" s="93">
        <v>1</v>
      </c>
      <c r="D7" s="93">
        <v>7</v>
      </c>
      <c r="E7" s="93">
        <v>12</v>
      </c>
      <c r="F7" s="93">
        <v>5</v>
      </c>
      <c r="G7" s="93">
        <v>15</v>
      </c>
      <c r="H7" s="93">
        <v>17</v>
      </c>
      <c r="I7" s="93">
        <v>9</v>
      </c>
      <c r="J7" s="93">
        <v>0</v>
      </c>
      <c r="K7" s="93">
        <v>0</v>
      </c>
      <c r="L7" s="93">
        <v>0</v>
      </c>
      <c r="M7" s="93">
        <v>0</v>
      </c>
    </row>
    <row r="8" spans="1:13" ht="14.25" customHeight="1" x14ac:dyDescent="0.2">
      <c r="A8" s="127" t="s">
        <v>27</v>
      </c>
      <c r="B8" s="93">
        <v>0</v>
      </c>
      <c r="C8" s="93">
        <v>0</v>
      </c>
      <c r="D8" s="93">
        <v>0</v>
      </c>
      <c r="E8" s="93">
        <v>0</v>
      </c>
      <c r="F8" s="93">
        <v>0</v>
      </c>
      <c r="G8" s="93">
        <v>1</v>
      </c>
      <c r="H8" s="93">
        <v>0</v>
      </c>
      <c r="I8" s="93">
        <v>0</v>
      </c>
      <c r="J8" s="93">
        <v>1</v>
      </c>
      <c r="K8" s="93">
        <v>0</v>
      </c>
      <c r="L8" s="93">
        <v>0</v>
      </c>
      <c r="M8" s="93">
        <v>0</v>
      </c>
    </row>
    <row r="9" spans="1:13" ht="14.25" customHeight="1" x14ac:dyDescent="0.2">
      <c r="A9" s="127" t="s">
        <v>28</v>
      </c>
      <c r="B9" s="93">
        <v>0</v>
      </c>
      <c r="C9" s="93">
        <v>2</v>
      </c>
      <c r="D9" s="93">
        <v>17</v>
      </c>
      <c r="E9" s="93">
        <v>62</v>
      </c>
      <c r="F9" s="93">
        <v>50</v>
      </c>
      <c r="G9" s="93">
        <v>87</v>
      </c>
      <c r="H9" s="93">
        <v>59</v>
      </c>
      <c r="I9" s="93">
        <v>30</v>
      </c>
      <c r="J9" s="93">
        <v>5</v>
      </c>
      <c r="K9" s="93">
        <v>4</v>
      </c>
      <c r="L9" s="93">
        <v>0</v>
      </c>
      <c r="M9" s="93">
        <v>1</v>
      </c>
    </row>
    <row r="10" spans="1:13" ht="15.75" customHeight="1" x14ac:dyDescent="0.2">
      <c r="A10" s="127" t="s">
        <v>29</v>
      </c>
      <c r="B10" s="93">
        <v>0</v>
      </c>
      <c r="C10" s="93">
        <v>0</v>
      </c>
      <c r="D10" s="93">
        <v>0</v>
      </c>
      <c r="E10" s="93">
        <v>0</v>
      </c>
      <c r="F10" s="93">
        <v>0</v>
      </c>
      <c r="G10" s="93">
        <v>0</v>
      </c>
      <c r="H10" s="93">
        <v>0</v>
      </c>
      <c r="I10" s="93">
        <v>0</v>
      </c>
      <c r="J10" s="93">
        <v>0</v>
      </c>
      <c r="K10" s="93">
        <v>0</v>
      </c>
      <c r="L10" s="93">
        <v>0</v>
      </c>
      <c r="M10" s="93">
        <v>0</v>
      </c>
    </row>
    <row r="11" spans="1:13" ht="14.25" customHeight="1" x14ac:dyDescent="0.2">
      <c r="A11" s="127" t="s">
        <v>30</v>
      </c>
      <c r="B11" s="93">
        <v>0</v>
      </c>
      <c r="C11" s="93">
        <v>0</v>
      </c>
      <c r="D11" s="93">
        <v>0</v>
      </c>
      <c r="E11" s="93">
        <v>0</v>
      </c>
      <c r="F11" s="93">
        <v>0</v>
      </c>
      <c r="G11" s="93">
        <v>0</v>
      </c>
      <c r="H11" s="93">
        <v>0</v>
      </c>
      <c r="I11" s="93">
        <v>0</v>
      </c>
      <c r="J11" s="93">
        <v>0</v>
      </c>
      <c r="K11" s="93">
        <v>1</v>
      </c>
      <c r="L11" s="93">
        <v>0</v>
      </c>
      <c r="M11" s="93">
        <v>0</v>
      </c>
    </row>
    <row r="12" spans="1:13" ht="14.25" customHeight="1" x14ac:dyDescent="0.2">
      <c r="A12" s="127" t="s">
        <v>31</v>
      </c>
      <c r="B12" s="93">
        <v>0</v>
      </c>
      <c r="C12" s="93">
        <v>0</v>
      </c>
      <c r="D12" s="93">
        <v>6</v>
      </c>
      <c r="E12" s="93">
        <v>36</v>
      </c>
      <c r="F12" s="93">
        <v>20</v>
      </c>
      <c r="G12" s="93">
        <v>14</v>
      </c>
      <c r="H12" s="93">
        <v>19</v>
      </c>
      <c r="I12" s="93">
        <v>19</v>
      </c>
      <c r="J12" s="93">
        <v>2</v>
      </c>
      <c r="K12" s="93">
        <v>0</v>
      </c>
      <c r="L12" s="93">
        <v>0</v>
      </c>
      <c r="M12" s="93">
        <v>0</v>
      </c>
    </row>
    <row r="13" spans="1:13" ht="14.25" customHeight="1" x14ac:dyDescent="0.2">
      <c r="A13" s="127" t="s">
        <v>32</v>
      </c>
      <c r="B13" s="93">
        <v>0</v>
      </c>
      <c r="C13" s="93">
        <v>0</v>
      </c>
      <c r="D13" s="93">
        <v>3</v>
      </c>
      <c r="E13" s="93">
        <v>6</v>
      </c>
      <c r="F13" s="93">
        <v>12</v>
      </c>
      <c r="G13" s="93">
        <v>7</v>
      </c>
      <c r="H13" s="93">
        <v>13</v>
      </c>
      <c r="I13" s="93">
        <v>7</v>
      </c>
      <c r="J13" s="93">
        <v>0</v>
      </c>
      <c r="K13" s="93">
        <v>0</v>
      </c>
      <c r="L13" s="93">
        <v>0</v>
      </c>
      <c r="M13" s="93">
        <v>0</v>
      </c>
    </row>
    <row r="14" spans="1:13" ht="14.25" customHeight="1" x14ac:dyDescent="0.2">
      <c r="A14" s="127" t="s">
        <v>33</v>
      </c>
      <c r="B14" s="93">
        <v>0</v>
      </c>
      <c r="C14" s="93">
        <v>1</v>
      </c>
      <c r="D14" s="93">
        <v>16</v>
      </c>
      <c r="E14" s="93">
        <v>13</v>
      </c>
      <c r="F14" s="93">
        <v>37</v>
      </c>
      <c r="G14" s="93">
        <v>14</v>
      </c>
      <c r="H14" s="93">
        <v>17</v>
      </c>
      <c r="I14" s="93">
        <v>14</v>
      </c>
      <c r="J14" s="93">
        <v>8</v>
      </c>
      <c r="K14" s="93">
        <v>6</v>
      </c>
      <c r="L14" s="93">
        <v>1</v>
      </c>
      <c r="M14" s="93">
        <v>1</v>
      </c>
    </row>
    <row r="15" spans="1:13" ht="14.25" customHeight="1" x14ac:dyDescent="0.2">
      <c r="A15" s="127" t="s">
        <v>34</v>
      </c>
      <c r="B15" s="93">
        <v>0</v>
      </c>
      <c r="C15" s="93">
        <v>0</v>
      </c>
      <c r="D15" s="93">
        <v>20</v>
      </c>
      <c r="E15" s="93">
        <v>44</v>
      </c>
      <c r="F15" s="93">
        <v>24</v>
      </c>
      <c r="G15" s="93">
        <v>15</v>
      </c>
      <c r="H15" s="93">
        <v>9</v>
      </c>
      <c r="I15" s="93">
        <v>17</v>
      </c>
      <c r="J15" s="93">
        <v>2</v>
      </c>
      <c r="K15" s="93">
        <v>4</v>
      </c>
      <c r="L15" s="93">
        <v>0</v>
      </c>
      <c r="M15" s="93">
        <v>0</v>
      </c>
    </row>
    <row r="16" spans="1:13" ht="14.25" customHeight="1" x14ac:dyDescent="0.2">
      <c r="A16" s="127" t="s">
        <v>35</v>
      </c>
      <c r="B16" s="93">
        <v>0</v>
      </c>
      <c r="C16" s="93">
        <v>0</v>
      </c>
      <c r="D16" s="93">
        <v>2</v>
      </c>
      <c r="E16" s="93">
        <v>4</v>
      </c>
      <c r="F16" s="93">
        <v>7</v>
      </c>
      <c r="G16" s="93">
        <v>5</v>
      </c>
      <c r="H16" s="93">
        <v>7</v>
      </c>
      <c r="I16" s="93">
        <v>7</v>
      </c>
      <c r="J16" s="93">
        <v>1</v>
      </c>
      <c r="K16" s="93">
        <v>0</v>
      </c>
      <c r="L16" s="93">
        <v>0</v>
      </c>
      <c r="M16" s="93">
        <v>0</v>
      </c>
    </row>
    <row r="17" spans="1:13" ht="14.25" customHeight="1" x14ac:dyDescent="0.2">
      <c r="A17" s="127" t="s">
        <v>234</v>
      </c>
      <c r="B17" s="93">
        <v>0</v>
      </c>
      <c r="C17" s="93">
        <v>0</v>
      </c>
      <c r="D17" s="93">
        <v>0</v>
      </c>
      <c r="E17" s="93">
        <v>4</v>
      </c>
      <c r="F17" s="93">
        <v>3</v>
      </c>
      <c r="G17" s="93">
        <v>0</v>
      </c>
      <c r="H17" s="93">
        <v>0</v>
      </c>
      <c r="I17" s="93">
        <v>0</v>
      </c>
      <c r="J17" s="93">
        <v>0</v>
      </c>
      <c r="K17" s="93">
        <v>0</v>
      </c>
      <c r="L17" s="93">
        <v>0</v>
      </c>
      <c r="M17" s="93">
        <v>1</v>
      </c>
    </row>
    <row r="18" spans="1:13" ht="14.25" customHeight="1" x14ac:dyDescent="0.2">
      <c r="A18" s="127" t="s">
        <v>105</v>
      </c>
      <c r="B18" s="93">
        <v>0</v>
      </c>
      <c r="C18" s="93">
        <v>0</v>
      </c>
      <c r="D18" s="93">
        <v>9</v>
      </c>
      <c r="E18" s="93">
        <v>12</v>
      </c>
      <c r="F18" s="93">
        <v>21</v>
      </c>
      <c r="G18" s="93">
        <v>22</v>
      </c>
      <c r="H18" s="93">
        <v>24</v>
      </c>
      <c r="I18" s="93">
        <v>19</v>
      </c>
      <c r="J18" s="93">
        <v>3</v>
      </c>
      <c r="K18" s="93">
        <v>0</v>
      </c>
      <c r="L18" s="93">
        <v>0</v>
      </c>
      <c r="M18" s="93">
        <v>4</v>
      </c>
    </row>
    <row r="19" spans="1:13" ht="14.25" customHeight="1" x14ac:dyDescent="0.2">
      <c r="A19" s="127" t="s">
        <v>36</v>
      </c>
      <c r="B19" s="93">
        <v>0</v>
      </c>
      <c r="C19" s="93">
        <v>0</v>
      </c>
      <c r="D19" s="93">
        <v>9</v>
      </c>
      <c r="E19" s="93">
        <v>15</v>
      </c>
      <c r="F19" s="93">
        <v>12</v>
      </c>
      <c r="G19" s="93">
        <v>23</v>
      </c>
      <c r="H19" s="93">
        <v>16</v>
      </c>
      <c r="I19" s="93">
        <v>7</v>
      </c>
      <c r="J19" s="93">
        <v>4</v>
      </c>
      <c r="K19" s="93">
        <v>1</v>
      </c>
      <c r="L19" s="93">
        <v>0</v>
      </c>
      <c r="M19" s="93">
        <v>0</v>
      </c>
    </row>
    <row r="20" spans="1:13" ht="14.25" customHeight="1" x14ac:dyDescent="0.2">
      <c r="A20" s="127" t="s">
        <v>37</v>
      </c>
      <c r="B20" s="93">
        <v>0</v>
      </c>
      <c r="C20" s="93">
        <v>0</v>
      </c>
      <c r="D20" s="93">
        <v>0</v>
      </c>
      <c r="E20" s="93">
        <v>0</v>
      </c>
      <c r="F20" s="93">
        <v>0</v>
      </c>
      <c r="G20" s="93">
        <v>0</v>
      </c>
      <c r="H20" s="93">
        <v>0</v>
      </c>
      <c r="I20" s="93">
        <v>0</v>
      </c>
      <c r="J20" s="93">
        <v>0</v>
      </c>
      <c r="K20" s="93">
        <v>0</v>
      </c>
      <c r="L20" s="93">
        <v>0</v>
      </c>
      <c r="M20" s="93">
        <v>0</v>
      </c>
    </row>
    <row r="21" spans="1:13" ht="14.25" customHeight="1" x14ac:dyDescent="0.2">
      <c r="A21" s="129" t="s">
        <v>38</v>
      </c>
      <c r="B21" s="94">
        <v>0</v>
      </c>
      <c r="C21" s="94">
        <v>0</v>
      </c>
      <c r="D21" s="94">
        <v>4</v>
      </c>
      <c r="E21" s="94">
        <v>10</v>
      </c>
      <c r="F21" s="94">
        <v>13</v>
      </c>
      <c r="G21" s="94">
        <v>7</v>
      </c>
      <c r="H21" s="94">
        <v>12</v>
      </c>
      <c r="I21" s="94">
        <v>3</v>
      </c>
      <c r="J21" s="94">
        <v>1</v>
      </c>
      <c r="K21" s="94">
        <v>1</v>
      </c>
      <c r="L21" s="94">
        <v>0</v>
      </c>
      <c r="M21" s="94">
        <v>0</v>
      </c>
    </row>
    <row r="22" spans="1:13" ht="14.25" customHeight="1" x14ac:dyDescent="0.2">
      <c r="A22" s="127" t="s">
        <v>39</v>
      </c>
      <c r="B22" s="93">
        <v>0</v>
      </c>
      <c r="C22" s="93">
        <v>2</v>
      </c>
      <c r="D22" s="93">
        <v>56</v>
      </c>
      <c r="E22" s="93">
        <v>128</v>
      </c>
      <c r="F22" s="93">
        <v>104</v>
      </c>
      <c r="G22" s="93">
        <v>82</v>
      </c>
      <c r="H22" s="93">
        <v>76</v>
      </c>
      <c r="I22" s="93">
        <v>81</v>
      </c>
      <c r="J22" s="93">
        <v>15</v>
      </c>
      <c r="K22" s="93">
        <v>11</v>
      </c>
      <c r="L22" s="93">
        <v>1</v>
      </c>
      <c r="M22" s="93">
        <v>2</v>
      </c>
    </row>
    <row r="23" spans="1:13" ht="14.25" customHeight="1" thickBot="1" x14ac:dyDescent="0.25">
      <c r="A23" s="127" t="s">
        <v>40</v>
      </c>
      <c r="B23" s="93">
        <v>0</v>
      </c>
      <c r="C23" s="93">
        <v>2</v>
      </c>
      <c r="D23" s="93">
        <v>42</v>
      </c>
      <c r="E23" s="93">
        <v>105</v>
      </c>
      <c r="F23" s="93">
        <v>108</v>
      </c>
      <c r="G23" s="93">
        <v>146</v>
      </c>
      <c r="H23" s="93">
        <v>124</v>
      </c>
      <c r="I23" s="93">
        <v>66</v>
      </c>
      <c r="J23" s="93">
        <v>13</v>
      </c>
      <c r="K23" s="93">
        <v>6</v>
      </c>
      <c r="L23" s="93">
        <v>0</v>
      </c>
      <c r="M23" s="93">
        <v>5</v>
      </c>
    </row>
    <row r="24" spans="1:13" ht="14.25" customHeight="1" x14ac:dyDescent="0.2">
      <c r="A24" s="132" t="s">
        <v>19</v>
      </c>
      <c r="B24" s="135">
        <v>0</v>
      </c>
      <c r="C24" s="135">
        <v>4</v>
      </c>
      <c r="D24" s="135">
        <v>98</v>
      </c>
      <c r="E24" s="135">
        <v>233</v>
      </c>
      <c r="F24" s="135">
        <v>212</v>
      </c>
      <c r="G24" s="135">
        <v>228</v>
      </c>
      <c r="H24" s="135">
        <v>200</v>
      </c>
      <c r="I24" s="135">
        <v>147</v>
      </c>
      <c r="J24" s="135">
        <v>28</v>
      </c>
      <c r="K24" s="135">
        <v>17</v>
      </c>
      <c r="L24" s="135">
        <v>1</v>
      </c>
      <c r="M24" s="135">
        <v>7</v>
      </c>
    </row>
    <row r="25" spans="1:13" ht="16.5" x14ac:dyDescent="0.35">
      <c r="A25" s="1"/>
    </row>
  </sheetData>
  <pageMargins left="0.7" right="0.7" top="0.78740157499999996" bottom="0.78740157499999996" header="0.3" footer="0.3"/>
  <pageSetup paperSize="9" orientation="landscape" r:id="rId1"/>
  <headerFooter>
    <oddHeader>&amp;RBonn, den &amp;D</oddHeader>
  </headerFooter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:M28"/>
  <sheetViews>
    <sheetView showGridLines="0" zoomScaleNormal="100" workbookViewId="0"/>
  </sheetViews>
  <sheetFormatPr baseColWidth="10" defaultRowHeight="16.5" x14ac:dyDescent="0.35"/>
  <cols>
    <col min="1" max="1" width="23.85546875" style="1" customWidth="1"/>
    <col min="2" max="13" width="9.140625" style="1" customWidth="1"/>
    <col min="14" max="16384" width="11.42578125" style="1"/>
  </cols>
  <sheetData>
    <row r="1" spans="1:13" ht="18.95" customHeight="1" x14ac:dyDescent="0.35">
      <c r="A1" s="11" t="str">
        <f>CONCATENATE("Waldbrände in der Bundesrepublik Deutschland im Jahr ",RIGHT(Titelblatt!A2,4))</f>
        <v>Waldbrände in der Bundesrepublik Deutschland im Jahr 2025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ht="17.100000000000001" customHeight="1" x14ac:dyDescent="0.35">
      <c r="A2" s="5" t="s">
        <v>130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17.100000000000001" customHeight="1" x14ac:dyDescent="0.35">
      <c r="A3" s="5" t="s">
        <v>23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17.100000000000001" customHeight="1" x14ac:dyDescent="0.35">
      <c r="A4" s="5" t="s">
        <v>103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ht="17.25" thickBot="1" x14ac:dyDescent="0.4">
      <c r="A5" s="44" t="s">
        <v>95</v>
      </c>
      <c r="B5" s="130" t="s">
        <v>118</v>
      </c>
      <c r="C5" s="130" t="s">
        <v>119</v>
      </c>
      <c r="D5" s="130" t="s">
        <v>120</v>
      </c>
      <c r="E5" s="130" t="s">
        <v>121</v>
      </c>
      <c r="F5" s="130" t="s">
        <v>124</v>
      </c>
      <c r="G5" s="130" t="s">
        <v>122</v>
      </c>
      <c r="H5" s="130" t="s">
        <v>123</v>
      </c>
      <c r="I5" s="130" t="s">
        <v>125</v>
      </c>
      <c r="J5" s="130" t="s">
        <v>126</v>
      </c>
      <c r="K5" s="130" t="s">
        <v>127</v>
      </c>
      <c r="L5" s="137" t="s">
        <v>128</v>
      </c>
      <c r="M5" s="131" t="s">
        <v>129</v>
      </c>
    </row>
    <row r="6" spans="1:13" ht="15" customHeight="1" thickBot="1" x14ac:dyDescent="0.4">
      <c r="A6" s="126" t="s">
        <v>0</v>
      </c>
      <c r="B6" s="97">
        <v>0</v>
      </c>
      <c r="C6" s="97">
        <v>2.9</v>
      </c>
      <c r="D6" s="97">
        <v>64.45</v>
      </c>
      <c r="E6" s="97">
        <v>50.43</v>
      </c>
      <c r="F6" s="97">
        <v>53.43</v>
      </c>
      <c r="G6" s="97">
        <v>25.68</v>
      </c>
      <c r="H6" s="97">
        <v>23.94</v>
      </c>
      <c r="I6" s="97">
        <v>1.7</v>
      </c>
      <c r="J6" s="97">
        <v>0.1</v>
      </c>
      <c r="K6" s="97">
        <v>1.03</v>
      </c>
      <c r="L6" s="97"/>
      <c r="M6" s="97"/>
    </row>
    <row r="7" spans="1:13" ht="15" customHeight="1" x14ac:dyDescent="0.35">
      <c r="A7" s="127" t="s">
        <v>1</v>
      </c>
      <c r="B7" s="96">
        <v>0</v>
      </c>
      <c r="C7" s="96">
        <v>0</v>
      </c>
      <c r="D7" s="96">
        <v>0.50119999999999998</v>
      </c>
      <c r="E7" s="96">
        <v>2.3616000000000001</v>
      </c>
      <c r="F7" s="96">
        <v>1.9075</v>
      </c>
      <c r="G7" s="96">
        <v>2.1276000000000002</v>
      </c>
      <c r="H7" s="96">
        <v>0.86080000000000001</v>
      </c>
      <c r="I7" s="96">
        <v>9.5899999999999999E-2</v>
      </c>
      <c r="J7" s="96">
        <v>4.0000000000000001E-3</v>
      </c>
      <c r="K7" s="96">
        <v>0</v>
      </c>
      <c r="L7" s="96">
        <v>0</v>
      </c>
      <c r="M7" s="96">
        <v>0</v>
      </c>
    </row>
    <row r="8" spans="1:13" ht="15" customHeight="1" x14ac:dyDescent="0.35">
      <c r="A8" s="127" t="s">
        <v>2</v>
      </c>
      <c r="B8" s="96">
        <v>0</v>
      </c>
      <c r="C8" s="96">
        <v>0</v>
      </c>
      <c r="D8" s="96">
        <v>10.06</v>
      </c>
      <c r="E8" s="96">
        <v>1.5149999999999999</v>
      </c>
      <c r="F8" s="96">
        <v>3.0999999999999999E-3</v>
      </c>
      <c r="G8" s="96">
        <v>4.4800000000000004</v>
      </c>
      <c r="H8" s="96">
        <v>1.5351999999999999</v>
      </c>
      <c r="I8" s="96">
        <v>0.84399999999999997</v>
      </c>
      <c r="J8" s="96">
        <v>0</v>
      </c>
      <c r="K8" s="96">
        <v>0</v>
      </c>
      <c r="L8" s="96">
        <v>0</v>
      </c>
      <c r="M8" s="96">
        <v>0</v>
      </c>
    </row>
    <row r="9" spans="1:13" ht="15" customHeight="1" x14ac:dyDescent="0.35">
      <c r="A9" s="127" t="s">
        <v>3</v>
      </c>
      <c r="B9" s="96">
        <v>0</v>
      </c>
      <c r="C9" s="96">
        <v>0</v>
      </c>
      <c r="D9" s="96">
        <v>0</v>
      </c>
      <c r="E9" s="96">
        <v>0</v>
      </c>
      <c r="F9" s="96">
        <v>0</v>
      </c>
      <c r="G9" s="96">
        <v>1E-3</v>
      </c>
      <c r="H9" s="96">
        <v>0</v>
      </c>
      <c r="I9" s="96">
        <v>0</v>
      </c>
      <c r="J9" s="96">
        <v>1E-3</v>
      </c>
      <c r="K9" s="96">
        <v>0</v>
      </c>
      <c r="L9" s="96">
        <v>0</v>
      </c>
      <c r="M9" s="96">
        <v>0</v>
      </c>
    </row>
    <row r="10" spans="1:13" ht="15" customHeight="1" x14ac:dyDescent="0.35">
      <c r="A10" s="127" t="s">
        <v>4</v>
      </c>
      <c r="B10" s="96">
        <v>0</v>
      </c>
      <c r="C10" s="96">
        <v>7.0000000000000007E-2</v>
      </c>
      <c r="D10" s="96">
        <v>2.3452999999999999</v>
      </c>
      <c r="E10" s="96">
        <v>10.8024</v>
      </c>
      <c r="F10" s="96">
        <v>13.7798</v>
      </c>
      <c r="G10" s="96">
        <v>19.8276</v>
      </c>
      <c r="H10" s="96">
        <v>192.67789999999999</v>
      </c>
      <c r="I10" s="96">
        <v>7.6074999999999999</v>
      </c>
      <c r="J10" s="96">
        <v>0.1052</v>
      </c>
      <c r="K10" s="96">
        <v>2.5899999999999999E-2</v>
      </c>
      <c r="L10" s="96">
        <v>0</v>
      </c>
      <c r="M10" s="96">
        <v>3.0000000000000001E-3</v>
      </c>
    </row>
    <row r="11" spans="1:13" ht="15" customHeight="1" x14ac:dyDescent="0.35">
      <c r="A11" s="127" t="s">
        <v>5</v>
      </c>
      <c r="B11" s="96">
        <v>0</v>
      </c>
      <c r="C11" s="96">
        <v>0</v>
      </c>
      <c r="D11" s="96">
        <v>0</v>
      </c>
      <c r="E11" s="96">
        <v>0</v>
      </c>
      <c r="F11" s="96">
        <v>0</v>
      </c>
      <c r="G11" s="96">
        <v>0</v>
      </c>
      <c r="H11" s="96">
        <v>0</v>
      </c>
      <c r="I11" s="96">
        <v>0</v>
      </c>
      <c r="J11" s="96">
        <v>0</v>
      </c>
      <c r="K11" s="96">
        <v>0</v>
      </c>
      <c r="L11" s="96">
        <v>0</v>
      </c>
      <c r="M11" s="96">
        <v>0</v>
      </c>
    </row>
    <row r="12" spans="1:13" ht="15" customHeight="1" x14ac:dyDescent="0.35">
      <c r="A12" s="127" t="s">
        <v>6</v>
      </c>
      <c r="B12" s="96">
        <v>0</v>
      </c>
      <c r="C12" s="96">
        <v>0</v>
      </c>
      <c r="D12" s="96">
        <v>0</v>
      </c>
      <c r="E12" s="96">
        <v>0</v>
      </c>
      <c r="F12" s="96">
        <v>0</v>
      </c>
      <c r="G12" s="96">
        <v>0</v>
      </c>
      <c r="H12" s="96">
        <v>0</v>
      </c>
      <c r="I12" s="96">
        <v>0</v>
      </c>
      <c r="J12" s="96">
        <v>0</v>
      </c>
      <c r="K12" s="96">
        <v>0.01</v>
      </c>
      <c r="L12" s="96">
        <v>0</v>
      </c>
      <c r="M12" s="96">
        <v>0</v>
      </c>
    </row>
    <row r="13" spans="1:13" ht="15" customHeight="1" x14ac:dyDescent="0.35">
      <c r="A13" s="127" t="s">
        <v>7</v>
      </c>
      <c r="B13" s="96">
        <v>0</v>
      </c>
      <c r="C13" s="96">
        <v>0</v>
      </c>
      <c r="D13" s="96">
        <v>1.91</v>
      </c>
      <c r="E13" s="96">
        <v>6.0857999999999999</v>
      </c>
      <c r="F13" s="96">
        <v>1.4910000000000001</v>
      </c>
      <c r="G13" s="96">
        <v>0.28120000000000001</v>
      </c>
      <c r="H13" s="96">
        <v>4.3285999999999998</v>
      </c>
      <c r="I13" s="96">
        <v>1.3286</v>
      </c>
      <c r="J13" s="96">
        <v>3.0000000000000001E-3</v>
      </c>
      <c r="K13" s="96">
        <v>0</v>
      </c>
      <c r="L13" s="96">
        <v>0</v>
      </c>
      <c r="M13" s="96">
        <v>0</v>
      </c>
    </row>
    <row r="14" spans="1:13" ht="15" customHeight="1" x14ac:dyDescent="0.35">
      <c r="A14" s="127" t="s">
        <v>8</v>
      </c>
      <c r="B14" s="96">
        <v>0</v>
      </c>
      <c r="C14" s="96">
        <v>0</v>
      </c>
      <c r="D14" s="96">
        <v>3.29</v>
      </c>
      <c r="E14" s="96">
        <v>0.85</v>
      </c>
      <c r="F14" s="96">
        <v>1.256</v>
      </c>
      <c r="G14" s="96">
        <v>0.58799999999999997</v>
      </c>
      <c r="H14" s="96">
        <v>2.5619999999999998</v>
      </c>
      <c r="I14" s="96">
        <v>7.2599999999999998E-2</v>
      </c>
      <c r="J14" s="96">
        <v>0</v>
      </c>
      <c r="K14" s="96">
        <v>0</v>
      </c>
      <c r="L14" s="96">
        <v>0</v>
      </c>
      <c r="M14" s="96">
        <v>0</v>
      </c>
    </row>
    <row r="15" spans="1:13" ht="15" customHeight="1" x14ac:dyDescent="0.35">
      <c r="A15" s="127" t="s">
        <v>9</v>
      </c>
      <c r="B15" s="96">
        <v>0</v>
      </c>
      <c r="C15" s="96">
        <v>1E-4</v>
      </c>
      <c r="D15" s="96">
        <v>8.8999999999999996E-2</v>
      </c>
      <c r="E15" s="96">
        <v>0.33560000000000001</v>
      </c>
      <c r="F15" s="96">
        <v>1.6693</v>
      </c>
      <c r="G15" s="96">
        <v>4.0099999999999997E-2</v>
      </c>
      <c r="H15" s="96">
        <v>1.0612999999999999</v>
      </c>
      <c r="I15" s="96">
        <v>1.0455000000000001</v>
      </c>
      <c r="J15" s="96">
        <v>2.1399999999999999E-2</v>
      </c>
      <c r="K15" s="96">
        <v>3.1300000000000001E-2</v>
      </c>
      <c r="L15" s="96">
        <v>1E-4</v>
      </c>
      <c r="M15" s="96">
        <v>5.0000000000000001E-3</v>
      </c>
    </row>
    <row r="16" spans="1:13" ht="15" customHeight="1" x14ac:dyDescent="0.35">
      <c r="A16" s="127" t="s">
        <v>10</v>
      </c>
      <c r="B16" s="96">
        <v>0</v>
      </c>
      <c r="C16" s="96">
        <v>0</v>
      </c>
      <c r="D16" s="96">
        <v>9.2050000000000001</v>
      </c>
      <c r="E16" s="96">
        <v>20.783999999999999</v>
      </c>
      <c r="F16" s="96">
        <v>6.4504999999999999</v>
      </c>
      <c r="G16" s="96">
        <v>8.1470000000000002</v>
      </c>
      <c r="H16" s="96">
        <v>1.589</v>
      </c>
      <c r="I16" s="96">
        <v>5.2380000000000004</v>
      </c>
      <c r="J16" s="96">
        <v>0.20080000000000001</v>
      </c>
      <c r="K16" s="96">
        <v>0.1104</v>
      </c>
      <c r="L16" s="96">
        <v>0</v>
      </c>
      <c r="M16" s="96">
        <v>0</v>
      </c>
    </row>
    <row r="17" spans="1:13" ht="15" customHeight="1" x14ac:dyDescent="0.35">
      <c r="A17" s="127" t="s">
        <v>11</v>
      </c>
      <c r="B17" s="96">
        <v>0</v>
      </c>
      <c r="C17" s="96">
        <v>0</v>
      </c>
      <c r="D17" s="96">
        <v>3.85E-2</v>
      </c>
      <c r="E17" s="96">
        <v>0.59</v>
      </c>
      <c r="F17" s="96">
        <v>0.56120000000000003</v>
      </c>
      <c r="G17" s="96">
        <v>0.373</v>
      </c>
      <c r="H17" s="96">
        <v>0.44400000000000001</v>
      </c>
      <c r="I17" s="96">
        <v>0.56100000000000005</v>
      </c>
      <c r="J17" s="96">
        <v>1E-3</v>
      </c>
      <c r="K17" s="96">
        <v>0</v>
      </c>
      <c r="L17" s="96">
        <v>0</v>
      </c>
      <c r="M17" s="96">
        <v>0</v>
      </c>
    </row>
    <row r="18" spans="1:13" ht="15" customHeight="1" x14ac:dyDescent="0.35">
      <c r="A18" s="127" t="s">
        <v>41</v>
      </c>
      <c r="B18" s="96">
        <v>0</v>
      </c>
      <c r="C18" s="96">
        <v>0</v>
      </c>
      <c r="D18" s="96">
        <v>0</v>
      </c>
      <c r="E18" s="96">
        <v>0.18</v>
      </c>
      <c r="F18" s="96">
        <v>0.27200000000000002</v>
      </c>
      <c r="G18" s="96">
        <v>0</v>
      </c>
      <c r="H18" s="96">
        <v>0</v>
      </c>
      <c r="I18" s="96">
        <v>0</v>
      </c>
      <c r="J18" s="96">
        <v>0</v>
      </c>
      <c r="K18" s="96">
        <v>0</v>
      </c>
      <c r="L18" s="96">
        <v>0</v>
      </c>
      <c r="M18" s="96">
        <v>1E-4</v>
      </c>
    </row>
    <row r="19" spans="1:13" ht="15" customHeight="1" x14ac:dyDescent="0.35">
      <c r="A19" s="127" t="s">
        <v>96</v>
      </c>
      <c r="B19" s="96">
        <v>0</v>
      </c>
      <c r="C19" s="96">
        <v>0</v>
      </c>
      <c r="D19" s="96">
        <v>0.33550000000000002</v>
      </c>
      <c r="E19" s="96">
        <v>0.8921</v>
      </c>
      <c r="F19" s="96">
        <v>2.5735999999999999</v>
      </c>
      <c r="G19" s="96">
        <v>5.2885</v>
      </c>
      <c r="H19" s="96">
        <v>1880.8004000000001</v>
      </c>
      <c r="I19" s="96">
        <v>1.3492</v>
      </c>
      <c r="J19" s="96">
        <v>5.4000000000000003E-3</v>
      </c>
      <c r="K19" s="96">
        <v>0</v>
      </c>
      <c r="L19" s="96">
        <v>0</v>
      </c>
      <c r="M19" s="96">
        <v>5.04E-2</v>
      </c>
    </row>
    <row r="20" spans="1:13" ht="15" customHeight="1" x14ac:dyDescent="0.35">
      <c r="A20" s="127" t="s">
        <v>13</v>
      </c>
      <c r="B20" s="96">
        <v>0</v>
      </c>
      <c r="C20" s="96">
        <v>0</v>
      </c>
      <c r="D20" s="96">
        <v>2.0975999999999999</v>
      </c>
      <c r="E20" s="96">
        <v>3.2246000000000001</v>
      </c>
      <c r="F20" s="96">
        <v>2.1703999999999999</v>
      </c>
      <c r="G20" s="96">
        <v>6.6806999999999999</v>
      </c>
      <c r="H20" s="96">
        <v>52.9878</v>
      </c>
      <c r="I20" s="96">
        <v>1.7569999999999999</v>
      </c>
      <c r="J20" s="96">
        <v>3.0700000000000002E-2</v>
      </c>
      <c r="K20" s="96">
        <v>4.0000000000000001E-3</v>
      </c>
      <c r="L20" s="96">
        <v>0</v>
      </c>
      <c r="M20" s="96">
        <v>0</v>
      </c>
    </row>
    <row r="21" spans="1:13" ht="15" customHeight="1" x14ac:dyDescent="0.35">
      <c r="A21" s="127" t="s">
        <v>14</v>
      </c>
      <c r="B21" s="96">
        <v>0</v>
      </c>
      <c r="C21" s="96">
        <v>0</v>
      </c>
      <c r="D21" s="96">
        <v>0</v>
      </c>
      <c r="E21" s="96">
        <v>0</v>
      </c>
      <c r="F21" s="96">
        <v>0</v>
      </c>
      <c r="G21" s="96">
        <v>0</v>
      </c>
      <c r="H21" s="96">
        <v>0</v>
      </c>
      <c r="I21" s="96">
        <v>0</v>
      </c>
      <c r="J21" s="96">
        <v>0</v>
      </c>
      <c r="K21" s="96">
        <v>0</v>
      </c>
      <c r="L21" s="96">
        <v>0</v>
      </c>
      <c r="M21" s="96">
        <v>0</v>
      </c>
    </row>
    <row r="22" spans="1:13" ht="15" customHeight="1" x14ac:dyDescent="0.35">
      <c r="A22" s="129" t="s">
        <v>15</v>
      </c>
      <c r="B22" s="98">
        <v>0</v>
      </c>
      <c r="C22" s="98">
        <v>0</v>
      </c>
      <c r="D22" s="98">
        <v>0.16500000000000001</v>
      </c>
      <c r="E22" s="98">
        <v>1.2081999999999999</v>
      </c>
      <c r="F22" s="98">
        <v>0.82010000000000005</v>
      </c>
      <c r="G22" s="98">
        <v>7.3999999999999996E-2</v>
      </c>
      <c r="H22" s="98">
        <v>82.9255</v>
      </c>
      <c r="I22" s="98">
        <v>0.49</v>
      </c>
      <c r="J22" s="98">
        <v>1E-3</v>
      </c>
      <c r="K22" s="98">
        <v>1.01E-2</v>
      </c>
      <c r="L22" s="98">
        <v>0</v>
      </c>
      <c r="M22" s="98">
        <v>0</v>
      </c>
    </row>
    <row r="23" spans="1:13" ht="15" customHeight="1" x14ac:dyDescent="0.35">
      <c r="A23" s="127" t="s">
        <v>16</v>
      </c>
      <c r="B23" s="96">
        <v>0</v>
      </c>
      <c r="C23" s="96">
        <v>7.0099999999999996E-2</v>
      </c>
      <c r="D23" s="96">
        <v>30.037099999999999</v>
      </c>
      <c r="E23" s="96">
        <v>48.829300000000003</v>
      </c>
      <c r="F23" s="96">
        <v>32.954500000000003</v>
      </c>
      <c r="G23" s="96">
        <v>47.908700000000003</v>
      </c>
      <c r="H23" s="96">
        <v>2221.7725</v>
      </c>
      <c r="I23" s="96">
        <v>20.389299999999999</v>
      </c>
      <c r="J23" s="96">
        <v>0.3735</v>
      </c>
      <c r="K23" s="96">
        <v>0.19170000000000001</v>
      </c>
      <c r="L23" s="96">
        <v>1E-4</v>
      </c>
      <c r="M23" s="96">
        <v>5.8500000000000003E-2</v>
      </c>
    </row>
    <row r="24" spans="1:13" ht="15" customHeight="1" x14ac:dyDescent="0.35">
      <c r="A24" s="127" t="s">
        <v>17</v>
      </c>
      <c r="B24" s="96">
        <v>0</v>
      </c>
      <c r="C24" s="96">
        <v>1E-4</v>
      </c>
      <c r="D24" s="96">
        <v>21.803699999999999</v>
      </c>
      <c r="E24" s="96">
        <v>31.852</v>
      </c>
      <c r="F24" s="96">
        <v>12.3546</v>
      </c>
      <c r="G24" s="96">
        <v>15.4499</v>
      </c>
      <c r="H24" s="96">
        <v>9.8188999999999993</v>
      </c>
      <c r="I24" s="96">
        <v>9.1129999999999995</v>
      </c>
      <c r="J24" s="96">
        <v>0.23119999999999999</v>
      </c>
      <c r="K24" s="96">
        <v>0.1517</v>
      </c>
      <c r="L24" s="96">
        <v>1E-4</v>
      </c>
      <c r="M24" s="96">
        <v>5.1000000000000004E-3</v>
      </c>
    </row>
    <row r="25" spans="1:13" ht="15" customHeight="1" thickBot="1" x14ac:dyDescent="0.4">
      <c r="A25" s="127" t="s">
        <v>18</v>
      </c>
      <c r="B25" s="96">
        <v>0</v>
      </c>
      <c r="C25" s="96">
        <v>7.0000000000000007E-2</v>
      </c>
      <c r="D25" s="96">
        <v>8.2333999999999996</v>
      </c>
      <c r="E25" s="96">
        <v>16.9773</v>
      </c>
      <c r="F25" s="96">
        <v>20.599900000000002</v>
      </c>
      <c r="G25" s="96">
        <v>32.458799999999997</v>
      </c>
      <c r="H25" s="96">
        <v>2211.9535999999998</v>
      </c>
      <c r="I25" s="96">
        <v>11.276300000000001</v>
      </c>
      <c r="J25" s="96">
        <v>0.14230000000000001</v>
      </c>
      <c r="K25" s="96">
        <v>0.04</v>
      </c>
      <c r="L25" s="96">
        <v>0</v>
      </c>
      <c r="M25" s="96">
        <v>5.3400000000000003E-2</v>
      </c>
    </row>
    <row r="26" spans="1:13" ht="15" customHeight="1" x14ac:dyDescent="0.35">
      <c r="A26" s="132" t="s">
        <v>19</v>
      </c>
      <c r="B26" s="138">
        <v>0</v>
      </c>
      <c r="C26" s="138">
        <v>2.9701</v>
      </c>
      <c r="D26" s="138">
        <v>94.487099999999998</v>
      </c>
      <c r="E26" s="138">
        <v>99.259299999999996</v>
      </c>
      <c r="F26" s="138">
        <v>86.384500000000003</v>
      </c>
      <c r="G26" s="138">
        <v>73.588700000000003</v>
      </c>
      <c r="H26" s="138">
        <v>2245.7125000000001</v>
      </c>
      <c r="I26" s="138">
        <v>22.089300000000001</v>
      </c>
      <c r="J26" s="138">
        <v>0.47349999999999998</v>
      </c>
      <c r="K26" s="138">
        <v>1.2217</v>
      </c>
      <c r="L26" s="138">
        <v>1E-4</v>
      </c>
      <c r="M26" s="138">
        <v>5.8500000000000003E-2</v>
      </c>
    </row>
    <row r="27" spans="1:13" x14ac:dyDescent="0.35">
      <c r="A27" s="10" t="s">
        <v>24</v>
      </c>
    </row>
    <row r="28" spans="1:13" x14ac:dyDescent="0.35">
      <c r="A28" s="10"/>
    </row>
  </sheetData>
  <pageMargins left="0.7" right="0.7" top="0.78740157499999996" bottom="0.78740157499999996" header="0.3" footer="0.3"/>
  <pageSetup paperSize="9" orientation="landscape" r:id="rId1"/>
  <headerFooter>
    <oddHeader>&amp;RBonn, den &amp;D</oddHeader>
  </headerFooter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6"/>
  <dimension ref="A1:M24"/>
  <sheetViews>
    <sheetView showGridLines="0" zoomScaleNormal="100" workbookViewId="0"/>
  </sheetViews>
  <sheetFormatPr baseColWidth="10" defaultRowHeight="12.75" x14ac:dyDescent="0.2"/>
  <cols>
    <col min="1" max="1" width="22.85546875" customWidth="1"/>
    <col min="2" max="13" width="9.140625" customWidth="1"/>
  </cols>
  <sheetData>
    <row r="1" spans="1:13" ht="18.95" customHeight="1" x14ac:dyDescent="0.2">
      <c r="A1" s="11" t="str">
        <f>CONCATENATE("Waldbrände in der Bundesrepublik Deutschland im Jahr ",RIGHT(Titelblatt!A2,4))</f>
        <v>Waldbrände in der Bundesrepublik Deutschland im Jahr 2025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</row>
    <row r="2" spans="1:13" ht="17.100000000000001" customHeight="1" x14ac:dyDescent="0.2">
      <c r="A2" s="5" t="s">
        <v>164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</row>
    <row r="3" spans="1:13" ht="17.100000000000001" customHeight="1" x14ac:dyDescent="0.2">
      <c r="A3" s="5" t="s">
        <v>90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</row>
    <row r="4" spans="1:13" ht="17.100000000000001" customHeight="1" x14ac:dyDescent="0.2">
      <c r="A4" s="5" t="s">
        <v>103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</row>
    <row r="5" spans="1:13" ht="16.5" x14ac:dyDescent="0.2">
      <c r="A5" s="44" t="s">
        <v>42</v>
      </c>
      <c r="B5" s="136" t="s">
        <v>118</v>
      </c>
      <c r="C5" s="137" t="s">
        <v>119</v>
      </c>
      <c r="D5" s="130" t="s">
        <v>120</v>
      </c>
      <c r="E5" s="137" t="s">
        <v>121</v>
      </c>
      <c r="F5" s="136" t="s">
        <v>124</v>
      </c>
      <c r="G5" s="137" t="s">
        <v>122</v>
      </c>
      <c r="H5" s="136" t="s">
        <v>123</v>
      </c>
      <c r="I5" s="137" t="s">
        <v>125</v>
      </c>
      <c r="J5" s="136" t="s">
        <v>126</v>
      </c>
      <c r="K5" s="137" t="s">
        <v>127</v>
      </c>
      <c r="L5" s="136" t="s">
        <v>128</v>
      </c>
      <c r="M5" s="137" t="s">
        <v>129</v>
      </c>
    </row>
    <row r="6" spans="1:13" ht="16.5" x14ac:dyDescent="0.2">
      <c r="A6" s="199" t="s">
        <v>25</v>
      </c>
      <c r="B6" s="154">
        <v>0</v>
      </c>
      <c r="C6" s="99">
        <v>0</v>
      </c>
      <c r="D6" s="99">
        <v>0.50119999999999998</v>
      </c>
      <c r="E6" s="99">
        <v>2.3616000000000001</v>
      </c>
      <c r="F6" s="99">
        <v>1.9075</v>
      </c>
      <c r="G6" s="99">
        <v>2.1276000000000002</v>
      </c>
      <c r="H6" s="99">
        <v>0.86080000000000001</v>
      </c>
      <c r="I6" s="99">
        <v>9.5899999999999999E-2</v>
      </c>
      <c r="J6" s="99">
        <v>4.0000000000000001E-3</v>
      </c>
      <c r="K6" s="99">
        <v>0</v>
      </c>
      <c r="L6" s="99">
        <v>0</v>
      </c>
      <c r="M6" s="99">
        <v>0</v>
      </c>
    </row>
    <row r="7" spans="1:13" ht="16.5" x14ac:dyDescent="0.2">
      <c r="A7" s="200" t="s">
        <v>26</v>
      </c>
      <c r="B7" s="155">
        <v>0</v>
      </c>
      <c r="C7" s="96">
        <v>2.9</v>
      </c>
      <c r="D7" s="96">
        <v>73.959999999999994</v>
      </c>
      <c r="E7" s="96">
        <v>47.814999999999998</v>
      </c>
      <c r="F7" s="96">
        <v>47.503100000000003</v>
      </c>
      <c r="G7" s="96">
        <v>28.48</v>
      </c>
      <c r="H7" s="96">
        <v>22.5352</v>
      </c>
      <c r="I7" s="96">
        <v>0.84399999999999997</v>
      </c>
      <c r="J7" s="96">
        <v>0</v>
      </c>
      <c r="K7" s="96">
        <v>0</v>
      </c>
      <c r="L7" s="96">
        <v>0</v>
      </c>
      <c r="M7" s="96">
        <v>0</v>
      </c>
    </row>
    <row r="8" spans="1:13" ht="16.5" x14ac:dyDescent="0.2">
      <c r="A8" s="200" t="s">
        <v>27</v>
      </c>
      <c r="B8" s="155">
        <v>0</v>
      </c>
      <c r="C8" s="96">
        <v>0</v>
      </c>
      <c r="D8" s="96">
        <v>0</v>
      </c>
      <c r="E8" s="96">
        <v>0</v>
      </c>
      <c r="F8" s="96">
        <v>0</v>
      </c>
      <c r="G8" s="96">
        <v>1E-3</v>
      </c>
      <c r="H8" s="96">
        <v>0</v>
      </c>
      <c r="I8" s="96">
        <v>0</v>
      </c>
      <c r="J8" s="96">
        <v>1E-3</v>
      </c>
      <c r="K8" s="96">
        <v>0</v>
      </c>
      <c r="L8" s="96">
        <v>0</v>
      </c>
      <c r="M8" s="96">
        <v>0</v>
      </c>
    </row>
    <row r="9" spans="1:13" ht="16.5" x14ac:dyDescent="0.2">
      <c r="A9" s="200" t="s">
        <v>28</v>
      </c>
      <c r="B9" s="155">
        <v>0</v>
      </c>
      <c r="C9" s="96">
        <v>7.0000000000000007E-2</v>
      </c>
      <c r="D9" s="96">
        <v>2.3452999999999999</v>
      </c>
      <c r="E9" s="96">
        <v>13.4124</v>
      </c>
      <c r="F9" s="96">
        <v>13.989800000000001</v>
      </c>
      <c r="G9" s="96">
        <v>21.357600000000001</v>
      </c>
      <c r="H9" s="96">
        <v>193.21789999999999</v>
      </c>
      <c r="I9" s="96">
        <v>7.7074999999999996</v>
      </c>
      <c r="J9" s="96">
        <v>0.1052</v>
      </c>
      <c r="K9" s="96">
        <v>5.5899999999999998E-2</v>
      </c>
      <c r="L9" s="96">
        <v>0</v>
      </c>
      <c r="M9" s="96">
        <v>3.0000000000000001E-3</v>
      </c>
    </row>
    <row r="10" spans="1:13" ht="16.5" x14ac:dyDescent="0.2">
      <c r="A10" s="200" t="s">
        <v>29</v>
      </c>
      <c r="B10" s="155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6">
        <v>0</v>
      </c>
    </row>
    <row r="11" spans="1:13" ht="16.5" x14ac:dyDescent="0.2">
      <c r="A11" s="200" t="s">
        <v>30</v>
      </c>
      <c r="B11" s="155">
        <v>0</v>
      </c>
      <c r="C11" s="96">
        <v>0</v>
      </c>
      <c r="D11" s="96">
        <v>0</v>
      </c>
      <c r="E11" s="96">
        <v>0</v>
      </c>
      <c r="F11" s="96">
        <v>0</v>
      </c>
      <c r="G11" s="96">
        <v>0</v>
      </c>
      <c r="H11" s="96">
        <v>0</v>
      </c>
      <c r="I11" s="96">
        <v>0</v>
      </c>
      <c r="J11" s="96">
        <v>0</v>
      </c>
      <c r="K11" s="96">
        <v>0.01</v>
      </c>
      <c r="L11" s="96">
        <v>0</v>
      </c>
      <c r="M11" s="96">
        <v>0</v>
      </c>
    </row>
    <row r="12" spans="1:13" ht="16.5" x14ac:dyDescent="0.2">
      <c r="A12" s="200" t="s">
        <v>31</v>
      </c>
      <c r="B12" s="155">
        <v>0</v>
      </c>
      <c r="C12" s="96">
        <v>0</v>
      </c>
      <c r="D12" s="96">
        <v>1.91</v>
      </c>
      <c r="E12" s="96">
        <v>6.0857999999999999</v>
      </c>
      <c r="F12" s="96">
        <v>1.4910000000000001</v>
      </c>
      <c r="G12" s="96">
        <v>0.28120000000000001</v>
      </c>
      <c r="H12" s="96">
        <v>4.3285999999999998</v>
      </c>
      <c r="I12" s="96">
        <v>1.3286</v>
      </c>
      <c r="J12" s="96">
        <v>3.0000000000000001E-3</v>
      </c>
      <c r="K12" s="96">
        <v>0</v>
      </c>
      <c r="L12" s="96">
        <v>0</v>
      </c>
      <c r="M12" s="96">
        <v>0</v>
      </c>
    </row>
    <row r="13" spans="1:13" ht="16.5" x14ac:dyDescent="0.2">
      <c r="A13" s="200" t="s">
        <v>32</v>
      </c>
      <c r="B13" s="155">
        <v>0</v>
      </c>
      <c r="C13" s="96">
        <v>0</v>
      </c>
      <c r="D13" s="96">
        <v>3.29</v>
      </c>
      <c r="E13" s="96">
        <v>0.85</v>
      </c>
      <c r="F13" s="96">
        <v>1.256</v>
      </c>
      <c r="G13" s="96">
        <v>0.58799999999999997</v>
      </c>
      <c r="H13" s="96">
        <v>2.762</v>
      </c>
      <c r="I13" s="96">
        <v>7.2599999999999998E-2</v>
      </c>
      <c r="J13" s="96">
        <v>0</v>
      </c>
      <c r="K13" s="96">
        <v>0</v>
      </c>
      <c r="L13" s="96">
        <v>0</v>
      </c>
      <c r="M13" s="96">
        <v>0</v>
      </c>
    </row>
    <row r="14" spans="1:13" ht="16.5" x14ac:dyDescent="0.2">
      <c r="A14" s="200" t="s">
        <v>33</v>
      </c>
      <c r="B14" s="155">
        <v>0</v>
      </c>
      <c r="C14" s="96">
        <v>1E-4</v>
      </c>
      <c r="D14" s="96">
        <v>0.58899999999999997</v>
      </c>
      <c r="E14" s="96">
        <v>0.33560000000000001</v>
      </c>
      <c r="F14" s="96">
        <v>4.9192999999999998</v>
      </c>
      <c r="G14" s="96">
        <v>9.01E-2</v>
      </c>
      <c r="H14" s="96">
        <v>3.0613000000000001</v>
      </c>
      <c r="I14" s="96">
        <v>2.5455000000000001</v>
      </c>
      <c r="J14" s="96">
        <v>2.1399999999999999E-2</v>
      </c>
      <c r="K14" s="96">
        <v>1.0313000000000001</v>
      </c>
      <c r="L14" s="96">
        <v>1E-4</v>
      </c>
      <c r="M14" s="96">
        <v>5.0000000000000001E-3</v>
      </c>
    </row>
    <row r="15" spans="1:13" ht="16.5" x14ac:dyDescent="0.2">
      <c r="A15" s="200" t="s">
        <v>34</v>
      </c>
      <c r="B15" s="155">
        <v>0</v>
      </c>
      <c r="C15" s="96">
        <v>0</v>
      </c>
      <c r="D15" s="96">
        <v>9.2050000000000001</v>
      </c>
      <c r="E15" s="96">
        <v>21.404</v>
      </c>
      <c r="F15" s="96">
        <v>6.4604999999999997</v>
      </c>
      <c r="G15" s="96">
        <v>8.1470000000000002</v>
      </c>
      <c r="H15" s="96">
        <v>1.589</v>
      </c>
      <c r="I15" s="96">
        <v>5.2380000000000004</v>
      </c>
      <c r="J15" s="96">
        <v>0.20080000000000001</v>
      </c>
      <c r="K15" s="96">
        <v>0.1104</v>
      </c>
      <c r="L15" s="96">
        <v>0</v>
      </c>
      <c r="M15" s="96">
        <v>0</v>
      </c>
    </row>
    <row r="16" spans="1:13" ht="16.5" x14ac:dyDescent="0.2">
      <c r="A16" s="200" t="s">
        <v>35</v>
      </c>
      <c r="B16" s="155">
        <v>0</v>
      </c>
      <c r="C16" s="96">
        <v>0</v>
      </c>
      <c r="D16" s="96">
        <v>3.85E-2</v>
      </c>
      <c r="E16" s="96">
        <v>0.59</v>
      </c>
      <c r="F16" s="96">
        <v>0.56120000000000003</v>
      </c>
      <c r="G16" s="96">
        <v>0.373</v>
      </c>
      <c r="H16" s="96">
        <v>0.44400000000000001</v>
      </c>
      <c r="I16" s="96">
        <v>0.56100000000000005</v>
      </c>
      <c r="J16" s="96">
        <v>1E-3</v>
      </c>
      <c r="K16" s="96">
        <v>0</v>
      </c>
      <c r="L16" s="96">
        <v>0</v>
      </c>
      <c r="M16" s="96">
        <v>0</v>
      </c>
    </row>
    <row r="17" spans="1:13" ht="16.5" x14ac:dyDescent="0.2">
      <c r="A17" s="201" t="s">
        <v>234</v>
      </c>
      <c r="B17" s="155">
        <v>0</v>
      </c>
      <c r="C17" s="96">
        <v>0</v>
      </c>
      <c r="D17" s="96">
        <v>0</v>
      </c>
      <c r="E17" s="96">
        <v>0.18</v>
      </c>
      <c r="F17" s="96">
        <v>0.27200000000000002</v>
      </c>
      <c r="G17" s="96">
        <v>0</v>
      </c>
      <c r="H17" s="96">
        <v>0</v>
      </c>
      <c r="I17" s="96">
        <v>0</v>
      </c>
      <c r="J17" s="96">
        <v>0</v>
      </c>
      <c r="K17" s="96">
        <v>0</v>
      </c>
      <c r="L17" s="96">
        <v>0</v>
      </c>
      <c r="M17" s="96">
        <v>1E-4</v>
      </c>
    </row>
    <row r="18" spans="1:13" ht="16.5" x14ac:dyDescent="0.2">
      <c r="A18" s="200" t="s">
        <v>105</v>
      </c>
      <c r="B18" s="155">
        <v>0</v>
      </c>
      <c r="C18" s="96">
        <v>0</v>
      </c>
      <c r="D18" s="96">
        <v>0.38550000000000001</v>
      </c>
      <c r="E18" s="96">
        <v>0.8921</v>
      </c>
      <c r="F18" s="96">
        <v>4.7736000000000001</v>
      </c>
      <c r="G18" s="96">
        <v>5.2885</v>
      </c>
      <c r="H18" s="96">
        <v>1880.8004000000001</v>
      </c>
      <c r="I18" s="96">
        <v>1.3492</v>
      </c>
      <c r="J18" s="96">
        <v>5.4000000000000003E-3</v>
      </c>
      <c r="K18" s="96">
        <v>0</v>
      </c>
      <c r="L18" s="96">
        <v>0</v>
      </c>
      <c r="M18" s="96">
        <v>5.04E-2</v>
      </c>
    </row>
    <row r="19" spans="1:13" ht="16.5" x14ac:dyDescent="0.2">
      <c r="A19" s="200" t="s">
        <v>36</v>
      </c>
      <c r="B19" s="155">
        <v>0</v>
      </c>
      <c r="C19" s="96">
        <v>0</v>
      </c>
      <c r="D19" s="96">
        <v>2.0975999999999999</v>
      </c>
      <c r="E19" s="96">
        <v>4.1246</v>
      </c>
      <c r="F19" s="96">
        <v>2.2704</v>
      </c>
      <c r="G19" s="96">
        <v>6.7807000000000004</v>
      </c>
      <c r="H19" s="96">
        <v>53.187800000000003</v>
      </c>
      <c r="I19" s="96">
        <v>1.857</v>
      </c>
      <c r="J19" s="96">
        <v>0.13070000000000001</v>
      </c>
      <c r="K19" s="96">
        <v>4.0000000000000001E-3</v>
      </c>
      <c r="L19" s="96">
        <v>0</v>
      </c>
      <c r="M19" s="96">
        <v>0</v>
      </c>
    </row>
    <row r="20" spans="1:13" ht="16.5" x14ac:dyDescent="0.2">
      <c r="A20" s="200" t="s">
        <v>37</v>
      </c>
      <c r="B20" s="155">
        <v>0</v>
      </c>
      <c r="C20" s="96">
        <v>0</v>
      </c>
      <c r="D20" s="96">
        <v>0</v>
      </c>
      <c r="E20" s="96">
        <v>0</v>
      </c>
      <c r="F20" s="96">
        <v>0</v>
      </c>
      <c r="G20" s="96">
        <v>0</v>
      </c>
      <c r="H20" s="96">
        <v>0</v>
      </c>
      <c r="I20" s="96">
        <v>0</v>
      </c>
      <c r="J20" s="96">
        <v>0</v>
      </c>
      <c r="K20" s="96">
        <v>0</v>
      </c>
      <c r="L20" s="96">
        <v>0</v>
      </c>
      <c r="M20" s="96">
        <v>0</v>
      </c>
    </row>
    <row r="21" spans="1:13" ht="16.5" x14ac:dyDescent="0.2">
      <c r="A21" s="222" t="s">
        <v>38</v>
      </c>
      <c r="B21" s="223">
        <v>0</v>
      </c>
      <c r="C21" s="98">
        <v>0</v>
      </c>
      <c r="D21" s="98">
        <v>0.16500000000000001</v>
      </c>
      <c r="E21" s="98">
        <v>1.2081999999999999</v>
      </c>
      <c r="F21" s="98">
        <v>0.98009999999999997</v>
      </c>
      <c r="G21" s="98">
        <v>7.3999999999999996E-2</v>
      </c>
      <c r="H21" s="98">
        <v>82.9255</v>
      </c>
      <c r="I21" s="98">
        <v>0.49</v>
      </c>
      <c r="J21" s="98">
        <v>1E-3</v>
      </c>
      <c r="K21" s="98">
        <v>1.01E-2</v>
      </c>
      <c r="L21" s="98">
        <v>0</v>
      </c>
      <c r="M21" s="98">
        <v>0</v>
      </c>
    </row>
    <row r="22" spans="1:13" ht="16.5" x14ac:dyDescent="0.2">
      <c r="A22" s="200" t="s">
        <v>39</v>
      </c>
      <c r="B22" s="155">
        <v>0</v>
      </c>
      <c r="C22" s="96">
        <v>2.9001000000000001</v>
      </c>
      <c r="D22" s="96">
        <v>86.203699999999998</v>
      </c>
      <c r="E22" s="96">
        <v>78.772000000000006</v>
      </c>
      <c r="F22" s="96">
        <v>63.114600000000003</v>
      </c>
      <c r="G22" s="96">
        <v>39.499899999999997</v>
      </c>
      <c r="H22" s="96">
        <v>32.818899999999999</v>
      </c>
      <c r="I22" s="96">
        <v>10.613</v>
      </c>
      <c r="J22" s="96">
        <v>0.23119999999999999</v>
      </c>
      <c r="K22" s="96">
        <v>1.1516999999999999</v>
      </c>
      <c r="L22" s="96">
        <v>1E-4</v>
      </c>
      <c r="M22" s="96">
        <v>5.1000000000000004E-3</v>
      </c>
    </row>
    <row r="23" spans="1:13" ht="17.25" thickBot="1" x14ac:dyDescent="0.25">
      <c r="A23" s="200" t="s">
        <v>40</v>
      </c>
      <c r="B23" s="156">
        <v>0</v>
      </c>
      <c r="C23" s="157">
        <v>7.0000000000000007E-2</v>
      </c>
      <c r="D23" s="157">
        <v>8.2834000000000003</v>
      </c>
      <c r="E23" s="157">
        <v>20.487300000000001</v>
      </c>
      <c r="F23" s="157">
        <v>23.2699</v>
      </c>
      <c r="G23" s="157">
        <v>34.088799999999999</v>
      </c>
      <c r="H23" s="157">
        <v>2212.8935999999999</v>
      </c>
      <c r="I23" s="157">
        <v>11.4763</v>
      </c>
      <c r="J23" s="157">
        <v>0.24229999999999999</v>
      </c>
      <c r="K23" s="157">
        <v>7.0000000000000007E-2</v>
      </c>
      <c r="L23" s="157">
        <v>0</v>
      </c>
      <c r="M23" s="96">
        <v>5.3400000000000003E-2</v>
      </c>
    </row>
    <row r="24" spans="1:13" ht="15" x14ac:dyDescent="0.2">
      <c r="A24" s="132" t="s">
        <v>19</v>
      </c>
      <c r="B24" s="138">
        <v>0</v>
      </c>
      <c r="C24" s="138">
        <v>2.9701</v>
      </c>
      <c r="D24" s="138">
        <v>94.487099999999998</v>
      </c>
      <c r="E24" s="138">
        <v>99.259299999999996</v>
      </c>
      <c r="F24" s="138">
        <v>86.384500000000003</v>
      </c>
      <c r="G24" s="138">
        <v>73.588700000000003</v>
      </c>
      <c r="H24" s="138">
        <v>2245.7125000000001</v>
      </c>
      <c r="I24" s="138">
        <v>22.089300000000001</v>
      </c>
      <c r="J24" s="138">
        <v>0.47349999999999998</v>
      </c>
      <c r="K24" s="138">
        <v>1.2217</v>
      </c>
      <c r="L24" s="138">
        <v>1E-4</v>
      </c>
      <c r="M24" s="138">
        <v>5.8500000000000003E-2</v>
      </c>
    </row>
  </sheetData>
  <phoneticPr fontId="13" type="noConversion"/>
  <pageMargins left="0.7" right="0.7" top="0.78740157499999996" bottom="0.78740157499999996" header="0.3" footer="0.3"/>
  <pageSetup paperSize="9" orientation="landscape" r:id="rId1"/>
  <headerFooter>
    <oddHeader>&amp;RBonn, den &amp;D</oddHeader>
  </headerFooter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7"/>
  <dimension ref="A1:T63"/>
  <sheetViews>
    <sheetView showGridLines="0" zoomScaleNormal="100" workbookViewId="0">
      <pane ySplit="5" topLeftCell="A42" activePane="bottomLeft" state="frozen"/>
      <selection pane="bottomLeft" activeCell="A2" sqref="A2"/>
    </sheetView>
  </sheetViews>
  <sheetFormatPr baseColWidth="10" defaultRowHeight="12.75" x14ac:dyDescent="0.2"/>
  <cols>
    <col min="1" max="1" width="9.28515625" customWidth="1"/>
    <col min="2" max="15" width="13.5703125" customWidth="1"/>
  </cols>
  <sheetData>
    <row r="1" spans="1:20" ht="2.1" customHeight="1" x14ac:dyDescent="0.2">
      <c r="A1" s="255" t="s">
        <v>210</v>
      </c>
    </row>
    <row r="2" spans="1:20" ht="18" customHeight="1" x14ac:dyDescent="0.2">
      <c r="A2" s="11" t="str">
        <f>CONCATENATE("Waldbrände in der Bundesrepublik Deutschland im Jahr ",RIGHT(Titelblatt!A2,4))</f>
        <v>Waldbrände in der Bundesrepublik Deutschland im Jahr 2025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</row>
    <row r="3" spans="1:20" ht="17.100000000000001" customHeight="1" x14ac:dyDescent="0.2">
      <c r="A3" s="140" t="s">
        <v>131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20" ht="33" customHeight="1" x14ac:dyDescent="0.2">
      <c r="A4" s="100" t="s">
        <v>67</v>
      </c>
      <c r="B4" s="143" t="s">
        <v>150</v>
      </c>
      <c r="C4" s="142"/>
      <c r="D4" s="143" t="s">
        <v>98</v>
      </c>
      <c r="E4" s="142"/>
      <c r="F4" s="143" t="s">
        <v>134</v>
      </c>
      <c r="G4" s="142"/>
      <c r="H4" s="143" t="s">
        <v>100</v>
      </c>
      <c r="I4" s="142"/>
      <c r="J4" s="143" t="s">
        <v>101</v>
      </c>
      <c r="K4" s="142"/>
      <c r="L4" s="143" t="s">
        <v>102</v>
      </c>
      <c r="M4" s="142"/>
      <c r="N4" s="143" t="s">
        <v>135</v>
      </c>
      <c r="O4" s="142"/>
      <c r="T4" s="183"/>
    </row>
    <row r="5" spans="1:20" s="183" customFormat="1" ht="16.5" x14ac:dyDescent="0.2">
      <c r="A5" s="12"/>
      <c r="B5" s="54" t="s">
        <v>93</v>
      </c>
      <c r="C5" s="84" t="s">
        <v>92</v>
      </c>
      <c r="D5" s="54" t="s">
        <v>93</v>
      </c>
      <c r="E5" s="84" t="s">
        <v>92</v>
      </c>
      <c r="F5" s="54" t="s">
        <v>93</v>
      </c>
      <c r="G5" s="84" t="s">
        <v>92</v>
      </c>
      <c r="H5" s="54" t="s">
        <v>93</v>
      </c>
      <c r="I5" s="84" t="s">
        <v>92</v>
      </c>
      <c r="J5" s="54" t="s">
        <v>93</v>
      </c>
      <c r="K5" s="84" t="s">
        <v>92</v>
      </c>
      <c r="L5" s="54" t="s">
        <v>93</v>
      </c>
      <c r="M5" s="84" t="s">
        <v>92</v>
      </c>
      <c r="N5" s="100" t="s">
        <v>132</v>
      </c>
      <c r="O5" s="182" t="s">
        <v>133</v>
      </c>
    </row>
    <row r="6" spans="1:20" s="263" customFormat="1" ht="0.95" customHeight="1" x14ac:dyDescent="0.2">
      <c r="A6" s="262" t="s">
        <v>67</v>
      </c>
      <c r="B6" s="233" t="s">
        <v>198</v>
      </c>
      <c r="C6" s="233" t="s">
        <v>199</v>
      </c>
      <c r="D6" s="233" t="s">
        <v>200</v>
      </c>
      <c r="E6" s="233" t="s">
        <v>201</v>
      </c>
      <c r="F6" s="233" t="s">
        <v>208</v>
      </c>
      <c r="G6" s="233" t="s">
        <v>230</v>
      </c>
      <c r="H6" s="233" t="s">
        <v>202</v>
      </c>
      <c r="I6" s="233" t="s">
        <v>203</v>
      </c>
      <c r="J6" s="233" t="s">
        <v>204</v>
      </c>
      <c r="K6" s="233" t="s">
        <v>205</v>
      </c>
      <c r="L6" s="233" t="s">
        <v>206</v>
      </c>
      <c r="M6" s="233" t="s">
        <v>207</v>
      </c>
      <c r="N6" s="233" t="s">
        <v>231</v>
      </c>
      <c r="O6" s="233" t="s">
        <v>232</v>
      </c>
    </row>
    <row r="7" spans="1:20" s="183" customFormat="1" ht="18" x14ac:dyDescent="0.35">
      <c r="A7" s="258" t="s">
        <v>149</v>
      </c>
      <c r="B7" s="181">
        <v>172</v>
      </c>
      <c r="C7" s="74">
        <v>80</v>
      </c>
      <c r="D7" s="181">
        <v>384</v>
      </c>
      <c r="E7" s="74">
        <v>151</v>
      </c>
      <c r="F7" s="181">
        <v>248</v>
      </c>
      <c r="G7" s="74">
        <v>215</v>
      </c>
      <c r="H7" s="181">
        <v>2</v>
      </c>
      <c r="I7" s="74">
        <v>0</v>
      </c>
      <c r="J7" s="181">
        <v>294</v>
      </c>
      <c r="K7" s="74">
        <v>167</v>
      </c>
      <c r="L7" s="181">
        <v>1100</v>
      </c>
      <c r="M7" s="74">
        <v>613</v>
      </c>
      <c r="N7" s="139">
        <v>1.3</v>
      </c>
      <c r="O7" s="173">
        <v>2085</v>
      </c>
    </row>
    <row r="8" spans="1:20" ht="18" x14ac:dyDescent="0.35">
      <c r="A8" s="258" t="s">
        <v>148</v>
      </c>
      <c r="B8" s="176">
        <v>94</v>
      </c>
      <c r="C8" s="74">
        <v>32</v>
      </c>
      <c r="D8" s="176">
        <v>212</v>
      </c>
      <c r="E8" s="74">
        <v>76</v>
      </c>
      <c r="F8" s="176">
        <v>157</v>
      </c>
      <c r="G8" s="74">
        <v>103</v>
      </c>
      <c r="H8" s="176">
        <v>8</v>
      </c>
      <c r="I8" s="74">
        <v>0</v>
      </c>
      <c r="J8" s="176">
        <v>163</v>
      </c>
      <c r="K8" s="74">
        <v>78</v>
      </c>
      <c r="L8" s="176">
        <v>634</v>
      </c>
      <c r="M8" s="74">
        <v>289</v>
      </c>
      <c r="N8" s="179">
        <v>0.6</v>
      </c>
      <c r="O8" s="173">
        <v>2123</v>
      </c>
    </row>
    <row r="9" spans="1:20" ht="18" x14ac:dyDescent="0.35">
      <c r="A9" s="258" t="s">
        <v>147</v>
      </c>
      <c r="B9" s="176">
        <v>75</v>
      </c>
      <c r="C9" s="74">
        <v>34</v>
      </c>
      <c r="D9" s="176">
        <v>219</v>
      </c>
      <c r="E9" s="74">
        <v>79</v>
      </c>
      <c r="F9" s="176">
        <v>203</v>
      </c>
      <c r="G9" s="74">
        <v>154</v>
      </c>
      <c r="H9" s="176">
        <v>2</v>
      </c>
      <c r="I9" s="74">
        <v>0</v>
      </c>
      <c r="J9" s="176">
        <v>201</v>
      </c>
      <c r="K9" s="74">
        <v>89</v>
      </c>
      <c r="L9" s="176">
        <v>700</v>
      </c>
      <c r="M9" s="74">
        <v>356</v>
      </c>
      <c r="N9" s="179">
        <v>0.6</v>
      </c>
      <c r="O9" s="173">
        <v>1723</v>
      </c>
    </row>
    <row r="10" spans="1:20" ht="18" x14ac:dyDescent="0.35">
      <c r="A10" s="258" t="s">
        <v>146</v>
      </c>
      <c r="B10" s="176">
        <v>132</v>
      </c>
      <c r="C10" s="74">
        <v>57</v>
      </c>
      <c r="D10" s="176">
        <v>471</v>
      </c>
      <c r="E10" s="74">
        <v>368</v>
      </c>
      <c r="F10" s="176">
        <v>375</v>
      </c>
      <c r="G10" s="74">
        <v>886</v>
      </c>
      <c r="H10" s="176">
        <v>4</v>
      </c>
      <c r="I10" s="74">
        <v>1</v>
      </c>
      <c r="J10" s="176">
        <v>388</v>
      </c>
      <c r="K10" s="74">
        <v>233</v>
      </c>
      <c r="L10" s="176">
        <v>1370</v>
      </c>
      <c r="M10" s="74">
        <v>1545</v>
      </c>
      <c r="N10" s="179">
        <v>1.9</v>
      </c>
      <c r="O10" s="173">
        <v>1258</v>
      </c>
    </row>
    <row r="11" spans="1:20" ht="18" x14ac:dyDescent="0.35">
      <c r="A11" s="258" t="s">
        <v>145</v>
      </c>
      <c r="B11" s="176">
        <v>125</v>
      </c>
      <c r="C11" s="74">
        <v>33</v>
      </c>
      <c r="D11" s="176">
        <v>255</v>
      </c>
      <c r="E11" s="74">
        <v>143</v>
      </c>
      <c r="F11" s="176">
        <v>79</v>
      </c>
      <c r="G11" s="74">
        <v>207</v>
      </c>
      <c r="H11" s="176">
        <v>1</v>
      </c>
      <c r="I11" s="74">
        <v>0</v>
      </c>
      <c r="J11" s="176">
        <v>184</v>
      </c>
      <c r="K11" s="74">
        <v>114</v>
      </c>
      <c r="L11" s="176">
        <v>644</v>
      </c>
      <c r="M11" s="74">
        <v>497</v>
      </c>
      <c r="N11" s="179">
        <v>1.3</v>
      </c>
      <c r="O11" s="173">
        <v>2572</v>
      </c>
    </row>
    <row r="12" spans="1:20" ht="18" x14ac:dyDescent="0.35">
      <c r="A12" s="258" t="s">
        <v>144</v>
      </c>
      <c r="B12" s="176">
        <v>223</v>
      </c>
      <c r="C12" s="74">
        <v>138</v>
      </c>
      <c r="D12" s="176">
        <v>441</v>
      </c>
      <c r="E12" s="74">
        <v>164</v>
      </c>
      <c r="F12" s="176">
        <v>198</v>
      </c>
      <c r="G12" s="74">
        <v>327</v>
      </c>
      <c r="H12" s="176">
        <v>3</v>
      </c>
      <c r="I12" s="74">
        <v>1</v>
      </c>
      <c r="J12" s="176">
        <v>379</v>
      </c>
      <c r="K12" s="74">
        <v>121</v>
      </c>
      <c r="L12" s="176">
        <v>1244</v>
      </c>
      <c r="M12" s="74">
        <v>751</v>
      </c>
      <c r="N12" s="179">
        <v>1.9</v>
      </c>
      <c r="O12" s="173">
        <v>2519</v>
      </c>
    </row>
    <row r="13" spans="1:20" ht="18" x14ac:dyDescent="0.35">
      <c r="A13" s="258" t="s">
        <v>143</v>
      </c>
      <c r="B13" s="176">
        <v>197</v>
      </c>
      <c r="C13" s="74">
        <v>92</v>
      </c>
      <c r="D13" s="176">
        <v>296</v>
      </c>
      <c r="E13" s="74">
        <v>150</v>
      </c>
      <c r="F13" s="176">
        <v>227</v>
      </c>
      <c r="G13" s="74">
        <v>256</v>
      </c>
      <c r="H13" s="176">
        <v>22</v>
      </c>
      <c r="I13" s="74">
        <v>1</v>
      </c>
      <c r="J13" s="176">
        <v>367</v>
      </c>
      <c r="K13" s="74">
        <v>293</v>
      </c>
      <c r="L13" s="176">
        <v>1109</v>
      </c>
      <c r="M13" s="74">
        <v>792</v>
      </c>
      <c r="N13" s="179">
        <v>3.4</v>
      </c>
      <c r="O13" s="173">
        <v>4325</v>
      </c>
    </row>
    <row r="14" spans="1:20" ht="18" x14ac:dyDescent="0.35">
      <c r="A14" s="258" t="s">
        <v>142</v>
      </c>
      <c r="B14" s="176">
        <v>183</v>
      </c>
      <c r="C14" s="74">
        <v>105</v>
      </c>
      <c r="D14" s="176">
        <v>460</v>
      </c>
      <c r="E14" s="74">
        <v>264</v>
      </c>
      <c r="F14" s="176">
        <v>148</v>
      </c>
      <c r="G14" s="74">
        <v>303</v>
      </c>
      <c r="H14" s="176">
        <v>2</v>
      </c>
      <c r="I14" s="74">
        <v>0</v>
      </c>
      <c r="J14" s="176">
        <v>370</v>
      </c>
      <c r="K14" s="74">
        <v>203</v>
      </c>
      <c r="L14" s="176">
        <v>1163</v>
      </c>
      <c r="M14" s="74">
        <v>875</v>
      </c>
      <c r="N14" s="179">
        <v>2.6</v>
      </c>
      <c r="O14" s="173">
        <v>2980</v>
      </c>
    </row>
    <row r="15" spans="1:20" ht="18" x14ac:dyDescent="0.35">
      <c r="A15" s="258" t="s">
        <v>141</v>
      </c>
      <c r="B15" s="176">
        <v>146</v>
      </c>
      <c r="C15" s="74">
        <v>47</v>
      </c>
      <c r="D15" s="176">
        <v>163</v>
      </c>
      <c r="E15" s="74">
        <v>67</v>
      </c>
      <c r="F15" s="176">
        <v>72</v>
      </c>
      <c r="G15" s="74">
        <v>86</v>
      </c>
      <c r="H15" s="176">
        <v>2</v>
      </c>
      <c r="I15" s="74">
        <v>0</v>
      </c>
      <c r="J15" s="176">
        <v>139</v>
      </c>
      <c r="K15" s="74">
        <v>42</v>
      </c>
      <c r="L15" s="176">
        <v>522</v>
      </c>
      <c r="M15" s="74">
        <v>242</v>
      </c>
      <c r="N15" s="179">
        <v>0.7</v>
      </c>
      <c r="O15" s="173">
        <v>2747</v>
      </c>
    </row>
    <row r="16" spans="1:20" ht="18" x14ac:dyDescent="0.35">
      <c r="A16" s="258" t="s">
        <v>140</v>
      </c>
      <c r="B16" s="176">
        <v>146</v>
      </c>
      <c r="C16" s="74">
        <v>36</v>
      </c>
      <c r="D16" s="176">
        <v>151</v>
      </c>
      <c r="E16" s="74">
        <v>48</v>
      </c>
      <c r="F16" s="176">
        <v>121</v>
      </c>
      <c r="G16" s="74">
        <v>152</v>
      </c>
      <c r="H16" s="176">
        <v>5</v>
      </c>
      <c r="I16" s="74">
        <v>1</v>
      </c>
      <c r="J16" s="176">
        <v>195</v>
      </c>
      <c r="K16" s="74">
        <v>56</v>
      </c>
      <c r="L16" s="176">
        <v>618</v>
      </c>
      <c r="M16" s="74">
        <v>293</v>
      </c>
      <c r="N16" s="179">
        <v>0.7</v>
      </c>
      <c r="O16" s="173">
        <v>2443</v>
      </c>
    </row>
    <row r="17" spans="1:17" ht="18" x14ac:dyDescent="0.35">
      <c r="A17" s="258" t="s">
        <v>139</v>
      </c>
      <c r="B17" s="176">
        <v>99</v>
      </c>
      <c r="C17" s="74">
        <v>41</v>
      </c>
      <c r="D17" s="176">
        <v>168</v>
      </c>
      <c r="E17" s="74">
        <v>136</v>
      </c>
      <c r="F17" s="176">
        <v>105</v>
      </c>
      <c r="G17" s="74">
        <v>96</v>
      </c>
      <c r="H17" s="176">
        <v>2</v>
      </c>
      <c r="I17" s="74">
        <v>0</v>
      </c>
      <c r="J17" s="176">
        <v>110</v>
      </c>
      <c r="K17" s="74">
        <v>46</v>
      </c>
      <c r="L17" s="176">
        <v>484</v>
      </c>
      <c r="M17" s="74">
        <v>319</v>
      </c>
      <c r="N17" s="179">
        <v>0.8</v>
      </c>
      <c r="O17" s="173">
        <v>2564</v>
      </c>
    </row>
    <row r="18" spans="1:17" ht="18" x14ac:dyDescent="0.35">
      <c r="A18" s="258" t="s">
        <v>138</v>
      </c>
      <c r="B18" s="176">
        <v>143</v>
      </c>
      <c r="C18" s="74">
        <v>21</v>
      </c>
      <c r="D18" s="176">
        <v>164</v>
      </c>
      <c r="E18" s="74">
        <v>432</v>
      </c>
      <c r="F18" s="176">
        <v>104</v>
      </c>
      <c r="G18" s="74">
        <v>86</v>
      </c>
      <c r="H18" s="176">
        <v>6</v>
      </c>
      <c r="I18" s="74">
        <v>0</v>
      </c>
      <c r="J18" s="176">
        <v>142</v>
      </c>
      <c r="K18" s="74">
        <v>127</v>
      </c>
      <c r="L18" s="176">
        <v>559</v>
      </c>
      <c r="M18" s="74">
        <v>666</v>
      </c>
      <c r="N18" s="179">
        <v>0.7</v>
      </c>
      <c r="O18" s="298">
        <v>1075</v>
      </c>
      <c r="Q18" s="299"/>
    </row>
    <row r="19" spans="1:17" ht="18" x14ac:dyDescent="0.35">
      <c r="A19" s="258" t="s">
        <v>137</v>
      </c>
      <c r="B19" s="176">
        <v>237</v>
      </c>
      <c r="C19" s="74">
        <v>64</v>
      </c>
      <c r="D19" s="176">
        <v>192</v>
      </c>
      <c r="E19" s="74">
        <v>39</v>
      </c>
      <c r="F19" s="176">
        <v>135</v>
      </c>
      <c r="G19" s="74">
        <v>117</v>
      </c>
      <c r="H19" s="176">
        <v>12</v>
      </c>
      <c r="I19" s="74">
        <v>1</v>
      </c>
      <c r="J19" s="176">
        <v>230</v>
      </c>
      <c r="K19" s="74">
        <v>60</v>
      </c>
      <c r="L19" s="176">
        <v>806</v>
      </c>
      <c r="M19" s="74">
        <v>281</v>
      </c>
      <c r="N19" s="179">
        <v>0.9</v>
      </c>
      <c r="O19" s="173">
        <v>3275</v>
      </c>
    </row>
    <row r="20" spans="1:17" ht="18" x14ac:dyDescent="0.35">
      <c r="A20" s="259" t="s">
        <v>136</v>
      </c>
      <c r="B20" s="177">
        <v>225</v>
      </c>
      <c r="C20" s="78">
        <v>86</v>
      </c>
      <c r="D20" s="177">
        <v>311</v>
      </c>
      <c r="E20" s="78">
        <v>131</v>
      </c>
      <c r="F20" s="177">
        <v>152</v>
      </c>
      <c r="G20" s="78">
        <v>146</v>
      </c>
      <c r="H20" s="177">
        <v>28</v>
      </c>
      <c r="I20" s="78">
        <v>6</v>
      </c>
      <c r="J20" s="177">
        <v>285</v>
      </c>
      <c r="K20" s="78">
        <v>113</v>
      </c>
      <c r="L20" s="177">
        <v>1001</v>
      </c>
      <c r="M20" s="78">
        <v>481</v>
      </c>
      <c r="N20" s="180">
        <v>5.4</v>
      </c>
      <c r="O20" s="174">
        <v>11161</v>
      </c>
    </row>
    <row r="21" spans="1:17" ht="16.5" x14ac:dyDescent="0.35">
      <c r="A21" s="257">
        <v>1991</v>
      </c>
      <c r="B21" s="175">
        <v>460</v>
      </c>
      <c r="C21" s="74">
        <v>127</v>
      </c>
      <c r="D21" s="175">
        <v>395</v>
      </c>
      <c r="E21" s="74">
        <v>245</v>
      </c>
      <c r="F21" s="175">
        <v>333</v>
      </c>
      <c r="G21" s="74">
        <v>309</v>
      </c>
      <c r="H21" s="175">
        <v>11</v>
      </c>
      <c r="I21" s="74">
        <v>4</v>
      </c>
      <c r="J21" s="175">
        <v>647</v>
      </c>
      <c r="K21" s="74">
        <v>236</v>
      </c>
      <c r="L21" s="175">
        <v>1846</v>
      </c>
      <c r="M21" s="74">
        <v>920</v>
      </c>
      <c r="N21" s="178">
        <v>1.7</v>
      </c>
      <c r="O21" s="173">
        <v>1834</v>
      </c>
    </row>
    <row r="22" spans="1:17" ht="16.5" x14ac:dyDescent="0.35">
      <c r="A22" s="257">
        <v>1992</v>
      </c>
      <c r="B22" s="176">
        <v>550</v>
      </c>
      <c r="C22" s="74">
        <v>309</v>
      </c>
      <c r="D22" s="176">
        <v>710</v>
      </c>
      <c r="E22" s="74">
        <v>680</v>
      </c>
      <c r="F22" s="176">
        <v>386</v>
      </c>
      <c r="G22" s="74">
        <v>1274</v>
      </c>
      <c r="H22" s="176">
        <v>133</v>
      </c>
      <c r="I22" s="74">
        <v>966</v>
      </c>
      <c r="J22" s="176">
        <v>1233</v>
      </c>
      <c r="K22" s="74">
        <v>1679</v>
      </c>
      <c r="L22" s="176">
        <v>3012</v>
      </c>
      <c r="M22" s="74">
        <v>4908</v>
      </c>
      <c r="N22" s="179">
        <v>12.8</v>
      </c>
      <c r="O22" s="173">
        <v>2604</v>
      </c>
    </row>
    <row r="23" spans="1:17" ht="16.5" x14ac:dyDescent="0.35">
      <c r="A23" s="257">
        <v>1993</v>
      </c>
      <c r="B23" s="176">
        <v>385</v>
      </c>
      <c r="C23" s="74">
        <v>178</v>
      </c>
      <c r="D23" s="176">
        <v>466</v>
      </c>
      <c r="E23" s="74">
        <v>444</v>
      </c>
      <c r="F23" s="176">
        <v>112</v>
      </c>
      <c r="G23" s="74">
        <v>119</v>
      </c>
      <c r="H23" s="176">
        <v>79</v>
      </c>
      <c r="I23" s="74">
        <v>11</v>
      </c>
      <c r="J23" s="176">
        <v>652</v>
      </c>
      <c r="K23" s="74">
        <v>740</v>
      </c>
      <c r="L23" s="176">
        <v>1694</v>
      </c>
      <c r="M23" s="74">
        <v>1493</v>
      </c>
      <c r="N23" s="179">
        <v>5.4</v>
      </c>
      <c r="O23" s="173">
        <v>3630</v>
      </c>
    </row>
    <row r="24" spans="1:17" ht="16.5" x14ac:dyDescent="0.35">
      <c r="A24" s="257">
        <v>1994</v>
      </c>
      <c r="B24" s="176">
        <v>345</v>
      </c>
      <c r="C24" s="74">
        <v>170</v>
      </c>
      <c r="D24" s="176">
        <v>485</v>
      </c>
      <c r="E24" s="74">
        <v>352</v>
      </c>
      <c r="F24" s="176">
        <v>111</v>
      </c>
      <c r="G24" s="74">
        <v>84</v>
      </c>
      <c r="H24" s="176">
        <v>131</v>
      </c>
      <c r="I24" s="74">
        <v>50</v>
      </c>
      <c r="J24" s="176">
        <v>624</v>
      </c>
      <c r="K24" s="74">
        <v>459</v>
      </c>
      <c r="L24" s="176">
        <v>1696</v>
      </c>
      <c r="M24" s="74">
        <v>1114</v>
      </c>
      <c r="N24" s="179">
        <v>1.3</v>
      </c>
      <c r="O24" s="173">
        <v>1193</v>
      </c>
    </row>
    <row r="25" spans="1:17" ht="16.5" x14ac:dyDescent="0.35">
      <c r="A25" s="257">
        <v>1995</v>
      </c>
      <c r="B25" s="176">
        <v>273</v>
      </c>
      <c r="C25" s="74">
        <v>149</v>
      </c>
      <c r="D25" s="176">
        <v>345</v>
      </c>
      <c r="E25" s="74">
        <v>230</v>
      </c>
      <c r="F25" s="176">
        <v>40</v>
      </c>
      <c r="G25" s="74">
        <v>18</v>
      </c>
      <c r="H25" s="176">
        <v>51</v>
      </c>
      <c r="I25" s="74">
        <v>15</v>
      </c>
      <c r="J25" s="176">
        <v>528</v>
      </c>
      <c r="K25" s="74">
        <v>180</v>
      </c>
      <c r="L25" s="176">
        <v>1237</v>
      </c>
      <c r="M25" s="74">
        <v>592</v>
      </c>
      <c r="N25" s="179">
        <v>1.5</v>
      </c>
      <c r="O25" s="173">
        <v>2505</v>
      </c>
    </row>
    <row r="26" spans="1:17" ht="16.5" x14ac:dyDescent="0.35">
      <c r="A26" s="257">
        <v>1996</v>
      </c>
      <c r="B26" s="176">
        <v>334</v>
      </c>
      <c r="C26" s="74">
        <v>204</v>
      </c>
      <c r="D26" s="176">
        <v>555</v>
      </c>
      <c r="E26" s="74">
        <v>477</v>
      </c>
      <c r="F26" s="176">
        <v>133</v>
      </c>
      <c r="G26" s="74">
        <v>300</v>
      </c>
      <c r="H26" s="176">
        <v>16</v>
      </c>
      <c r="I26" s="74">
        <v>1</v>
      </c>
      <c r="J26" s="176">
        <v>710</v>
      </c>
      <c r="K26" s="74">
        <v>400</v>
      </c>
      <c r="L26" s="176">
        <v>1748</v>
      </c>
      <c r="M26" s="74">
        <v>1381</v>
      </c>
      <c r="N26" s="179">
        <v>4.2</v>
      </c>
      <c r="O26" s="173">
        <v>3048</v>
      </c>
    </row>
    <row r="27" spans="1:17" ht="16.5" x14ac:dyDescent="0.35">
      <c r="A27" s="257">
        <v>1997</v>
      </c>
      <c r="B27" s="176">
        <v>355</v>
      </c>
      <c r="C27" s="74">
        <v>115</v>
      </c>
      <c r="D27" s="176">
        <v>381</v>
      </c>
      <c r="E27" s="74">
        <v>172</v>
      </c>
      <c r="F27" s="176">
        <v>154</v>
      </c>
      <c r="G27" s="74">
        <v>126</v>
      </c>
      <c r="H27" s="176">
        <v>36</v>
      </c>
      <c r="I27" s="74">
        <v>9</v>
      </c>
      <c r="J27" s="176">
        <v>541</v>
      </c>
      <c r="K27" s="74">
        <v>178</v>
      </c>
      <c r="L27" s="176">
        <v>1467</v>
      </c>
      <c r="M27" s="74">
        <v>599</v>
      </c>
      <c r="N27" s="179">
        <v>1.5</v>
      </c>
      <c r="O27" s="173">
        <v>2542</v>
      </c>
    </row>
    <row r="28" spans="1:17" ht="16.5" x14ac:dyDescent="0.35">
      <c r="A28" s="257">
        <v>1998</v>
      </c>
      <c r="B28" s="176">
        <v>221</v>
      </c>
      <c r="C28" s="74">
        <v>61</v>
      </c>
      <c r="D28" s="176">
        <v>202</v>
      </c>
      <c r="E28" s="74">
        <v>108</v>
      </c>
      <c r="F28" s="176">
        <v>172</v>
      </c>
      <c r="G28" s="74">
        <v>86</v>
      </c>
      <c r="H28" s="176">
        <v>66</v>
      </c>
      <c r="I28" s="74">
        <v>9</v>
      </c>
      <c r="J28" s="176">
        <v>371</v>
      </c>
      <c r="K28" s="74">
        <v>134</v>
      </c>
      <c r="L28" s="176">
        <v>1032</v>
      </c>
      <c r="M28" s="74">
        <v>397</v>
      </c>
      <c r="N28" s="179">
        <v>1.6</v>
      </c>
      <c r="O28" s="173">
        <v>4037</v>
      </c>
    </row>
    <row r="29" spans="1:17" ht="16.5" x14ac:dyDescent="0.35">
      <c r="A29" s="257">
        <v>1999</v>
      </c>
      <c r="B29" s="176">
        <v>330</v>
      </c>
      <c r="C29" s="74">
        <v>122</v>
      </c>
      <c r="D29" s="176">
        <v>226</v>
      </c>
      <c r="E29" s="74">
        <v>91</v>
      </c>
      <c r="F29" s="176">
        <v>56</v>
      </c>
      <c r="G29" s="74">
        <v>24</v>
      </c>
      <c r="H29" s="176">
        <v>63</v>
      </c>
      <c r="I29" s="74">
        <v>9</v>
      </c>
      <c r="J29" s="176">
        <v>503</v>
      </c>
      <c r="K29" s="74">
        <v>167</v>
      </c>
      <c r="L29" s="176">
        <v>1178</v>
      </c>
      <c r="M29" s="74">
        <v>415</v>
      </c>
      <c r="N29" s="179">
        <v>1.4</v>
      </c>
      <c r="O29" s="173">
        <v>3477</v>
      </c>
    </row>
    <row r="30" spans="1:17" ht="16.5" x14ac:dyDescent="0.35">
      <c r="A30" s="257">
        <v>2000</v>
      </c>
      <c r="B30" s="176">
        <v>306</v>
      </c>
      <c r="C30" s="74">
        <v>96</v>
      </c>
      <c r="D30" s="176">
        <v>199</v>
      </c>
      <c r="E30" s="74">
        <v>65</v>
      </c>
      <c r="F30" s="176">
        <v>87</v>
      </c>
      <c r="G30" s="74">
        <v>104</v>
      </c>
      <c r="H30" s="176">
        <v>89</v>
      </c>
      <c r="I30" s="74">
        <v>31</v>
      </c>
      <c r="J30" s="176">
        <v>529</v>
      </c>
      <c r="K30" s="74">
        <v>286</v>
      </c>
      <c r="L30" s="176">
        <v>1210</v>
      </c>
      <c r="M30" s="74">
        <v>581</v>
      </c>
      <c r="N30" s="179">
        <v>2.1</v>
      </c>
      <c r="O30" s="173">
        <v>3642</v>
      </c>
    </row>
    <row r="31" spans="1:17" ht="16.5" x14ac:dyDescent="0.35">
      <c r="A31" s="257">
        <v>2001</v>
      </c>
      <c r="B31" s="176">
        <v>159</v>
      </c>
      <c r="C31" s="74">
        <v>33</v>
      </c>
      <c r="D31" s="176">
        <v>113</v>
      </c>
      <c r="E31" s="74">
        <v>19</v>
      </c>
      <c r="F31" s="176">
        <v>58</v>
      </c>
      <c r="G31" s="74">
        <v>30</v>
      </c>
      <c r="H31" s="176">
        <v>20</v>
      </c>
      <c r="I31" s="74">
        <v>2</v>
      </c>
      <c r="J31" s="176">
        <v>237</v>
      </c>
      <c r="K31" s="74">
        <v>38</v>
      </c>
      <c r="L31" s="176">
        <v>587</v>
      </c>
      <c r="M31" s="74">
        <v>122</v>
      </c>
      <c r="N31" s="179">
        <v>0.5</v>
      </c>
      <c r="O31" s="298">
        <v>3599</v>
      </c>
    </row>
    <row r="32" spans="1:17" ht="16.5" x14ac:dyDescent="0.35">
      <c r="A32" s="257">
        <v>2002</v>
      </c>
      <c r="B32" s="176">
        <v>157</v>
      </c>
      <c r="C32" s="74">
        <v>25</v>
      </c>
      <c r="D32" s="176">
        <v>102</v>
      </c>
      <c r="E32" s="74">
        <v>38</v>
      </c>
      <c r="F32" s="176">
        <v>43</v>
      </c>
      <c r="G32" s="74">
        <v>13</v>
      </c>
      <c r="H32" s="176">
        <v>23</v>
      </c>
      <c r="I32" s="74">
        <v>3</v>
      </c>
      <c r="J32" s="176">
        <v>188</v>
      </c>
      <c r="K32" s="74">
        <v>43</v>
      </c>
      <c r="L32" s="176">
        <v>513</v>
      </c>
      <c r="M32" s="74">
        <v>122</v>
      </c>
      <c r="N32" s="179">
        <v>0.5</v>
      </c>
      <c r="O32" s="173">
        <v>3715</v>
      </c>
    </row>
    <row r="33" spans="1:15" ht="16.5" x14ac:dyDescent="0.35">
      <c r="A33" s="257">
        <v>2003</v>
      </c>
      <c r="B33" s="176">
        <v>537</v>
      </c>
      <c r="C33" s="74">
        <v>320</v>
      </c>
      <c r="D33" s="176">
        <v>492</v>
      </c>
      <c r="E33" s="74">
        <v>168</v>
      </c>
      <c r="F33" s="176">
        <v>152</v>
      </c>
      <c r="G33" s="74">
        <v>389</v>
      </c>
      <c r="H33" s="176">
        <v>111</v>
      </c>
      <c r="I33" s="74">
        <v>23</v>
      </c>
      <c r="J33" s="176">
        <v>1232</v>
      </c>
      <c r="K33" s="74">
        <v>415</v>
      </c>
      <c r="L33" s="176">
        <v>2524</v>
      </c>
      <c r="M33" s="74">
        <v>1315</v>
      </c>
      <c r="N33" s="179">
        <v>3.2</v>
      </c>
      <c r="O33" s="173">
        <v>2421</v>
      </c>
    </row>
    <row r="34" spans="1:15" ht="16.5" x14ac:dyDescent="0.35">
      <c r="A34" s="257">
        <v>2004</v>
      </c>
      <c r="B34" s="176">
        <v>157</v>
      </c>
      <c r="C34" s="74">
        <v>46</v>
      </c>
      <c r="D34" s="176">
        <v>153</v>
      </c>
      <c r="E34" s="74">
        <v>52</v>
      </c>
      <c r="F34" s="176">
        <v>33</v>
      </c>
      <c r="G34" s="74">
        <v>61</v>
      </c>
      <c r="H34" s="176">
        <v>11</v>
      </c>
      <c r="I34" s="74">
        <v>2</v>
      </c>
      <c r="J34" s="176">
        <v>272</v>
      </c>
      <c r="K34" s="74">
        <v>114</v>
      </c>
      <c r="L34" s="176">
        <v>626</v>
      </c>
      <c r="M34" s="74">
        <v>274</v>
      </c>
      <c r="N34" s="179">
        <v>0.5</v>
      </c>
      <c r="O34" s="173">
        <v>1816</v>
      </c>
    </row>
    <row r="35" spans="1:15" ht="16.5" x14ac:dyDescent="0.35">
      <c r="A35" s="257">
        <v>2005</v>
      </c>
      <c r="B35" s="176">
        <v>114</v>
      </c>
      <c r="C35" s="74">
        <v>38</v>
      </c>
      <c r="D35" s="176">
        <v>92</v>
      </c>
      <c r="E35" s="74">
        <v>45</v>
      </c>
      <c r="F35" s="176">
        <v>45</v>
      </c>
      <c r="G35" s="74">
        <v>26</v>
      </c>
      <c r="H35" s="176">
        <v>19</v>
      </c>
      <c r="I35" s="74">
        <v>2</v>
      </c>
      <c r="J35" s="176">
        <v>226</v>
      </c>
      <c r="K35" s="74">
        <v>72</v>
      </c>
      <c r="L35" s="176">
        <v>496</v>
      </c>
      <c r="M35" s="74">
        <v>183</v>
      </c>
      <c r="N35" s="179">
        <v>0.4</v>
      </c>
      <c r="O35" s="173">
        <v>2147</v>
      </c>
    </row>
    <row r="36" spans="1:15" ht="16.5" x14ac:dyDescent="0.35">
      <c r="A36" s="257">
        <v>2006</v>
      </c>
      <c r="B36" s="176">
        <v>154</v>
      </c>
      <c r="C36" s="74">
        <v>35</v>
      </c>
      <c r="D36" s="176">
        <v>216</v>
      </c>
      <c r="E36" s="74">
        <v>202</v>
      </c>
      <c r="F36" s="176">
        <v>42</v>
      </c>
      <c r="G36" s="74">
        <v>26</v>
      </c>
      <c r="H36" s="176">
        <v>76</v>
      </c>
      <c r="I36" s="74">
        <v>15</v>
      </c>
      <c r="J36" s="176">
        <v>442</v>
      </c>
      <c r="K36" s="74">
        <v>204</v>
      </c>
      <c r="L36" s="176">
        <v>930</v>
      </c>
      <c r="M36" s="74">
        <v>482</v>
      </c>
      <c r="N36" s="179">
        <v>0.9</v>
      </c>
      <c r="O36" s="173">
        <v>1894</v>
      </c>
    </row>
    <row r="37" spans="1:15" ht="16.5" x14ac:dyDescent="0.35">
      <c r="A37" s="257">
        <v>2007</v>
      </c>
      <c r="B37" s="176">
        <v>187</v>
      </c>
      <c r="C37" s="74">
        <v>48</v>
      </c>
      <c r="D37" s="176">
        <v>224</v>
      </c>
      <c r="E37" s="74">
        <v>75</v>
      </c>
      <c r="F37" s="176">
        <v>30</v>
      </c>
      <c r="G37" s="74">
        <v>32</v>
      </c>
      <c r="H37" s="176">
        <v>23</v>
      </c>
      <c r="I37" s="74">
        <v>2</v>
      </c>
      <c r="J37" s="176">
        <v>315</v>
      </c>
      <c r="K37" s="74">
        <v>98</v>
      </c>
      <c r="L37" s="176">
        <v>779</v>
      </c>
      <c r="M37" s="74">
        <v>256</v>
      </c>
      <c r="N37" s="179">
        <v>0.8</v>
      </c>
      <c r="O37" s="173">
        <v>3216</v>
      </c>
    </row>
    <row r="38" spans="1:15" ht="16.5" x14ac:dyDescent="0.35">
      <c r="A38" s="257">
        <v>2008</v>
      </c>
      <c r="B38" s="176">
        <v>200</v>
      </c>
      <c r="C38" s="74">
        <v>41</v>
      </c>
      <c r="D38" s="176">
        <v>230</v>
      </c>
      <c r="E38" s="74">
        <v>137</v>
      </c>
      <c r="F38" s="176">
        <v>58</v>
      </c>
      <c r="G38" s="74">
        <v>279</v>
      </c>
      <c r="H38" s="176">
        <v>33</v>
      </c>
      <c r="I38" s="74">
        <v>13</v>
      </c>
      <c r="J38" s="176">
        <v>297</v>
      </c>
      <c r="K38" s="74">
        <v>69</v>
      </c>
      <c r="L38" s="176">
        <v>818</v>
      </c>
      <c r="M38" s="74">
        <v>539</v>
      </c>
      <c r="N38" s="179">
        <v>1</v>
      </c>
      <c r="O38" s="173">
        <v>1786</v>
      </c>
    </row>
    <row r="39" spans="1:15" ht="16.5" x14ac:dyDescent="0.35">
      <c r="A39" s="257">
        <v>2009</v>
      </c>
      <c r="B39" s="176">
        <v>140</v>
      </c>
      <c r="C39" s="74">
        <v>34</v>
      </c>
      <c r="D39" s="176">
        <v>199</v>
      </c>
      <c r="E39" s="74">
        <v>41</v>
      </c>
      <c r="F39" s="176">
        <v>26</v>
      </c>
      <c r="G39" s="74">
        <v>69</v>
      </c>
      <c r="H39" s="176">
        <v>41</v>
      </c>
      <c r="I39" s="74">
        <v>12</v>
      </c>
      <c r="J39" s="176">
        <v>357</v>
      </c>
      <c r="K39" s="74">
        <v>107</v>
      </c>
      <c r="L39" s="176">
        <v>763</v>
      </c>
      <c r="M39" s="74">
        <v>262</v>
      </c>
      <c r="N39" s="179">
        <v>0.6</v>
      </c>
      <c r="O39" s="298">
        <v>2344</v>
      </c>
    </row>
    <row r="40" spans="1:15" ht="16.5" x14ac:dyDescent="0.35">
      <c r="A40" s="257">
        <v>2010</v>
      </c>
      <c r="B40" s="176">
        <v>167</v>
      </c>
      <c r="C40" s="74">
        <v>29</v>
      </c>
      <c r="D40" s="176">
        <v>126</v>
      </c>
      <c r="E40" s="74">
        <v>58</v>
      </c>
      <c r="F40" s="176">
        <v>103</v>
      </c>
      <c r="G40" s="74">
        <v>307</v>
      </c>
      <c r="H40" s="176">
        <v>27</v>
      </c>
      <c r="I40" s="74">
        <v>7</v>
      </c>
      <c r="J40" s="176">
        <v>357</v>
      </c>
      <c r="K40" s="74">
        <v>121</v>
      </c>
      <c r="L40" s="176">
        <v>780</v>
      </c>
      <c r="M40" s="74">
        <v>522</v>
      </c>
      <c r="N40" s="179">
        <v>1.2</v>
      </c>
      <c r="O40" s="173">
        <v>2353</v>
      </c>
    </row>
    <row r="41" spans="1:15" ht="16.5" x14ac:dyDescent="0.35">
      <c r="A41" s="257">
        <v>2011</v>
      </c>
      <c r="B41" s="176">
        <v>148</v>
      </c>
      <c r="C41" s="74">
        <v>20</v>
      </c>
      <c r="D41" s="176">
        <v>193</v>
      </c>
      <c r="E41" s="74">
        <v>64</v>
      </c>
      <c r="F41" s="176">
        <v>80</v>
      </c>
      <c r="G41" s="74">
        <v>28</v>
      </c>
      <c r="H41" s="176">
        <v>37</v>
      </c>
      <c r="I41" s="74">
        <v>8</v>
      </c>
      <c r="J41" s="176">
        <v>430</v>
      </c>
      <c r="K41" s="74">
        <v>93</v>
      </c>
      <c r="L41" s="176">
        <v>888</v>
      </c>
      <c r="M41" s="74">
        <v>214</v>
      </c>
      <c r="N41" s="179">
        <v>0.9</v>
      </c>
      <c r="O41" s="173">
        <v>4288</v>
      </c>
    </row>
    <row r="42" spans="1:15" ht="16.5" x14ac:dyDescent="0.35">
      <c r="A42" s="257">
        <v>2012</v>
      </c>
      <c r="B42" s="176">
        <v>131</v>
      </c>
      <c r="C42" s="74">
        <v>30</v>
      </c>
      <c r="D42" s="176">
        <v>179</v>
      </c>
      <c r="E42" s="74">
        <v>55</v>
      </c>
      <c r="F42" s="176">
        <v>60</v>
      </c>
      <c r="G42" s="74">
        <v>33</v>
      </c>
      <c r="H42" s="176">
        <v>42</v>
      </c>
      <c r="I42" s="74">
        <v>10</v>
      </c>
      <c r="J42" s="176">
        <v>289</v>
      </c>
      <c r="K42" s="74">
        <v>141</v>
      </c>
      <c r="L42" s="176">
        <v>701</v>
      </c>
      <c r="M42" s="74">
        <v>269</v>
      </c>
      <c r="N42" s="179">
        <v>0.5</v>
      </c>
      <c r="O42" s="173">
        <v>1803</v>
      </c>
    </row>
    <row r="43" spans="1:15" ht="16.5" x14ac:dyDescent="0.35">
      <c r="A43" s="257">
        <v>2013</v>
      </c>
      <c r="B43" s="176">
        <v>95</v>
      </c>
      <c r="C43" s="74">
        <v>15</v>
      </c>
      <c r="D43" s="176">
        <v>124</v>
      </c>
      <c r="E43" s="74">
        <v>30</v>
      </c>
      <c r="F43" s="176">
        <v>60</v>
      </c>
      <c r="G43" s="74">
        <v>71</v>
      </c>
      <c r="H43" s="176">
        <v>19</v>
      </c>
      <c r="I43" s="74">
        <v>12</v>
      </c>
      <c r="J43" s="176">
        <v>217</v>
      </c>
      <c r="K43" s="74">
        <v>71</v>
      </c>
      <c r="L43" s="176">
        <v>515</v>
      </c>
      <c r="M43" s="74">
        <v>199</v>
      </c>
      <c r="N43" s="179">
        <v>0.5</v>
      </c>
      <c r="O43" s="173">
        <v>2544</v>
      </c>
    </row>
    <row r="44" spans="1:15" ht="16.5" x14ac:dyDescent="0.35">
      <c r="A44" s="257">
        <v>2014</v>
      </c>
      <c r="B44" s="176">
        <v>84</v>
      </c>
      <c r="C44" s="74">
        <v>12</v>
      </c>
      <c r="D44" s="176">
        <v>103</v>
      </c>
      <c r="E44" s="74">
        <v>19</v>
      </c>
      <c r="F44" s="176">
        <v>49</v>
      </c>
      <c r="G44" s="74">
        <v>43</v>
      </c>
      <c r="H44" s="176">
        <v>17</v>
      </c>
      <c r="I44" s="74">
        <v>3</v>
      </c>
      <c r="J44" s="176">
        <v>176</v>
      </c>
      <c r="K44" s="74">
        <v>44</v>
      </c>
      <c r="L44" s="176">
        <v>429</v>
      </c>
      <c r="M44" s="74">
        <v>120</v>
      </c>
      <c r="N44" s="179">
        <v>0.2</v>
      </c>
      <c r="O44" s="173">
        <v>1686</v>
      </c>
    </row>
    <row r="45" spans="1:15" ht="16.5" x14ac:dyDescent="0.35">
      <c r="A45" s="257">
        <v>2015</v>
      </c>
      <c r="B45" s="176">
        <v>209</v>
      </c>
      <c r="C45" s="74">
        <v>44</v>
      </c>
      <c r="D45" s="176">
        <v>259</v>
      </c>
      <c r="E45" s="74">
        <v>126</v>
      </c>
      <c r="F45" s="176">
        <v>83</v>
      </c>
      <c r="G45" s="74">
        <v>222</v>
      </c>
      <c r="H45" s="176">
        <v>50</v>
      </c>
      <c r="I45" s="74">
        <v>28</v>
      </c>
      <c r="J45" s="176">
        <v>470</v>
      </c>
      <c r="K45" s="74">
        <v>106</v>
      </c>
      <c r="L45" s="176">
        <v>1071</v>
      </c>
      <c r="M45" s="74">
        <v>526</v>
      </c>
      <c r="N45" s="179">
        <v>0.8</v>
      </c>
      <c r="O45" s="298">
        <v>1593</v>
      </c>
    </row>
    <row r="46" spans="1:15" ht="16.5" x14ac:dyDescent="0.35">
      <c r="A46" s="257">
        <v>2016</v>
      </c>
      <c r="B46" s="176">
        <v>158</v>
      </c>
      <c r="C46" s="74">
        <v>40</v>
      </c>
      <c r="D46" s="176">
        <v>140</v>
      </c>
      <c r="E46" s="74">
        <v>64</v>
      </c>
      <c r="F46" s="176">
        <v>82</v>
      </c>
      <c r="G46" s="74">
        <v>101</v>
      </c>
      <c r="H46" s="176">
        <v>14</v>
      </c>
      <c r="I46" s="74">
        <v>4</v>
      </c>
      <c r="J46" s="176">
        <v>214</v>
      </c>
      <c r="K46" s="74">
        <v>74</v>
      </c>
      <c r="L46" s="176">
        <v>608</v>
      </c>
      <c r="M46" s="74">
        <v>283</v>
      </c>
      <c r="N46" s="179">
        <v>0.6</v>
      </c>
      <c r="O46" s="173">
        <v>2046</v>
      </c>
    </row>
    <row r="47" spans="1:15" ht="16.5" x14ac:dyDescent="0.35">
      <c r="A47" s="257">
        <v>2017</v>
      </c>
      <c r="B47" s="176">
        <v>129</v>
      </c>
      <c r="C47" s="74">
        <v>30.85</v>
      </c>
      <c r="D47" s="176">
        <v>93</v>
      </c>
      <c r="E47" s="74">
        <v>19.96</v>
      </c>
      <c r="F47" s="176">
        <v>29</v>
      </c>
      <c r="G47" s="74">
        <v>37.89</v>
      </c>
      <c r="H47" s="176">
        <v>20</v>
      </c>
      <c r="I47" s="74">
        <v>1.87</v>
      </c>
      <c r="J47" s="176">
        <v>153</v>
      </c>
      <c r="K47" s="74">
        <v>304.20999999999998</v>
      </c>
      <c r="L47" s="176">
        <v>424</v>
      </c>
      <c r="M47" s="74">
        <v>394.78</v>
      </c>
      <c r="N47" s="179">
        <v>0.28999999999999998</v>
      </c>
      <c r="O47" s="173">
        <v>734.59</v>
      </c>
    </row>
    <row r="48" spans="1:15" ht="16.5" x14ac:dyDescent="0.35">
      <c r="A48" s="257">
        <v>2018</v>
      </c>
      <c r="B48" s="176">
        <v>221</v>
      </c>
      <c r="C48" s="74">
        <v>264.95</v>
      </c>
      <c r="D48" s="176">
        <v>436</v>
      </c>
      <c r="E48" s="74">
        <v>441.57</v>
      </c>
      <c r="F48" s="176">
        <v>135</v>
      </c>
      <c r="G48" s="74">
        <v>401.72</v>
      </c>
      <c r="H48" s="176">
        <v>80</v>
      </c>
      <c r="I48" s="74">
        <v>78.25</v>
      </c>
      <c r="J48" s="176">
        <v>836</v>
      </c>
      <c r="K48" s="74">
        <v>1162.32</v>
      </c>
      <c r="L48" s="176">
        <v>1708</v>
      </c>
      <c r="M48" s="74">
        <v>2348.81</v>
      </c>
      <c r="N48" s="179">
        <v>2.67</v>
      </c>
      <c r="O48" s="173">
        <v>1136.75</v>
      </c>
    </row>
    <row r="49" spans="1:15" ht="16.5" x14ac:dyDescent="0.35">
      <c r="A49" s="257">
        <v>2019</v>
      </c>
      <c r="B49" s="176">
        <v>244</v>
      </c>
      <c r="C49" s="74">
        <v>134.04</v>
      </c>
      <c r="D49" s="176">
        <v>355</v>
      </c>
      <c r="E49" s="74">
        <v>137.72999999999999</v>
      </c>
      <c r="F49" s="176">
        <v>159</v>
      </c>
      <c r="G49" s="74">
        <v>981.65</v>
      </c>
      <c r="H49" s="176">
        <v>93</v>
      </c>
      <c r="I49" s="74">
        <v>18.670000000000002</v>
      </c>
      <c r="J49" s="176">
        <v>672</v>
      </c>
      <c r="K49" s="74">
        <v>1439.01</v>
      </c>
      <c r="L49" s="176">
        <v>1523</v>
      </c>
      <c r="M49" s="74">
        <v>2711.1</v>
      </c>
      <c r="N49" s="179">
        <v>2.2200000000000002</v>
      </c>
      <c r="O49" s="173">
        <v>818.86</v>
      </c>
    </row>
    <row r="50" spans="1:15" ht="16.5" x14ac:dyDescent="0.35">
      <c r="A50" s="257">
        <v>2020</v>
      </c>
      <c r="B50" s="176">
        <v>253</v>
      </c>
      <c r="C50" s="74">
        <v>40.81</v>
      </c>
      <c r="D50" s="176">
        <v>309</v>
      </c>
      <c r="E50" s="74">
        <v>85.56</v>
      </c>
      <c r="F50" s="176">
        <v>65</v>
      </c>
      <c r="G50" s="74">
        <v>27.97</v>
      </c>
      <c r="H50" s="176">
        <v>32</v>
      </c>
      <c r="I50" s="74">
        <v>11.89</v>
      </c>
      <c r="J50" s="176">
        <v>701</v>
      </c>
      <c r="K50" s="74">
        <v>201.43</v>
      </c>
      <c r="L50" s="176">
        <v>1360</v>
      </c>
      <c r="M50" s="74">
        <v>367.66</v>
      </c>
      <c r="N50" s="179">
        <v>2.19</v>
      </c>
      <c r="O50" s="173">
        <v>5956.59</v>
      </c>
    </row>
    <row r="51" spans="1:15" ht="16.5" x14ac:dyDescent="0.35">
      <c r="A51" s="257">
        <v>2021</v>
      </c>
      <c r="B51" s="176">
        <v>92</v>
      </c>
      <c r="C51" s="74">
        <v>20.05</v>
      </c>
      <c r="D51" s="176">
        <v>128</v>
      </c>
      <c r="E51" s="74">
        <v>34.97</v>
      </c>
      <c r="F51" s="176">
        <v>32</v>
      </c>
      <c r="G51" s="74">
        <v>41.49</v>
      </c>
      <c r="H51" s="176">
        <v>7</v>
      </c>
      <c r="I51" s="74">
        <v>0.48</v>
      </c>
      <c r="J51" s="176">
        <v>289</v>
      </c>
      <c r="K51" s="74">
        <v>50.82</v>
      </c>
      <c r="L51" s="176">
        <v>548</v>
      </c>
      <c r="M51" s="74">
        <v>147.81</v>
      </c>
      <c r="N51" s="179">
        <v>0.67</v>
      </c>
      <c r="O51" s="173">
        <v>4532.8500000000004</v>
      </c>
    </row>
    <row r="52" spans="1:15" ht="16.5" x14ac:dyDescent="0.35">
      <c r="A52" s="257">
        <v>2022</v>
      </c>
      <c r="B52" s="176">
        <v>467</v>
      </c>
      <c r="C52" s="74">
        <v>1102.2967000000001</v>
      </c>
      <c r="D52" s="176">
        <v>562</v>
      </c>
      <c r="E52" s="74">
        <v>318.61630000000002</v>
      </c>
      <c r="F52" s="176">
        <v>249</v>
      </c>
      <c r="G52" s="265">
        <v>339.089</v>
      </c>
      <c r="H52" s="181">
        <v>41</v>
      </c>
      <c r="I52" s="74">
        <v>7.5877999999999997</v>
      </c>
      <c r="J52" s="176">
        <v>1078</v>
      </c>
      <c r="K52" s="265">
        <v>1290.3724</v>
      </c>
      <c r="L52" s="181">
        <v>2397</v>
      </c>
      <c r="M52" s="265">
        <v>3057.9621999999999</v>
      </c>
      <c r="N52" s="139">
        <v>5.14</v>
      </c>
      <c r="O52" s="173">
        <v>1680.86</v>
      </c>
    </row>
    <row r="53" spans="1:15" ht="16.5" x14ac:dyDescent="0.35">
      <c r="A53" s="266">
        <v>2023</v>
      </c>
      <c r="B53" s="181">
        <v>165</v>
      </c>
      <c r="C53" s="265">
        <v>34.556899999999999</v>
      </c>
      <c r="D53" s="181">
        <v>259</v>
      </c>
      <c r="E53" s="265">
        <v>178.4248</v>
      </c>
      <c r="F53" s="181">
        <v>69</v>
      </c>
      <c r="G53" s="265">
        <v>61.164999999999999</v>
      </c>
      <c r="H53" s="181">
        <v>27</v>
      </c>
      <c r="I53" s="265">
        <v>6.4543999999999997</v>
      </c>
      <c r="J53" s="181">
        <v>539</v>
      </c>
      <c r="K53" s="265">
        <v>959.67539999999997</v>
      </c>
      <c r="L53" s="181">
        <v>1059</v>
      </c>
      <c r="M53" s="265">
        <v>1240.2764999999999</v>
      </c>
      <c r="N53" s="139">
        <v>1.19</v>
      </c>
      <c r="O53" s="264">
        <v>959.46</v>
      </c>
    </row>
    <row r="54" spans="1:15" ht="16.5" x14ac:dyDescent="0.35">
      <c r="A54" s="266">
        <v>2024</v>
      </c>
      <c r="B54" s="181">
        <v>102</v>
      </c>
      <c r="C54" s="265">
        <v>15.09</v>
      </c>
      <c r="D54" s="181">
        <v>152</v>
      </c>
      <c r="E54" s="265">
        <v>28.17</v>
      </c>
      <c r="F54" s="181">
        <v>53</v>
      </c>
      <c r="G54" s="265">
        <v>184.95</v>
      </c>
      <c r="H54" s="181">
        <v>17</v>
      </c>
      <c r="I54" s="265">
        <v>9.73</v>
      </c>
      <c r="J54" s="181">
        <v>239</v>
      </c>
      <c r="K54" s="265">
        <v>96.08</v>
      </c>
      <c r="L54" s="181">
        <v>563</v>
      </c>
      <c r="M54" s="265">
        <v>334.03</v>
      </c>
      <c r="N54" s="139">
        <v>0.68</v>
      </c>
      <c r="O54" s="264">
        <v>2036</v>
      </c>
    </row>
    <row r="55" spans="1:15" ht="16.5" x14ac:dyDescent="0.35">
      <c r="A55" s="284">
        <v>2025</v>
      </c>
      <c r="B55" s="177">
        <v>227</v>
      </c>
      <c r="C55" s="73">
        <v>26.116099999999999</v>
      </c>
      <c r="D55" s="177">
        <v>319</v>
      </c>
      <c r="E55" s="73">
        <v>117.2658</v>
      </c>
      <c r="F55" s="177">
        <v>59</v>
      </c>
      <c r="G55" s="73">
        <v>2238.3103999999998</v>
      </c>
      <c r="H55" s="177">
        <v>26</v>
      </c>
      <c r="I55" s="73">
        <v>5.18</v>
      </c>
      <c r="J55" s="177">
        <v>544</v>
      </c>
      <c r="K55" s="73">
        <v>239.37299999999999</v>
      </c>
      <c r="L55" s="177">
        <v>1175</v>
      </c>
      <c r="M55" s="73">
        <v>2626.2453</v>
      </c>
      <c r="N55" s="180">
        <v>4.3600000000000003</v>
      </c>
      <c r="O55" s="174">
        <v>1660.16</v>
      </c>
    </row>
    <row r="56" spans="1:15" ht="16.5" x14ac:dyDescent="0.35">
      <c r="A56" s="277" t="s">
        <v>240</v>
      </c>
      <c r="B56" s="278"/>
      <c r="C56" s="278"/>
      <c r="D56" s="278"/>
      <c r="E56" s="278"/>
      <c r="F56" s="278"/>
      <c r="G56" s="278"/>
      <c r="H56" s="278"/>
      <c r="I56" s="278"/>
      <c r="J56" s="278"/>
      <c r="K56" s="278"/>
      <c r="L56" s="278"/>
      <c r="M56" s="278"/>
      <c r="N56" s="279"/>
      <c r="O56" s="195"/>
    </row>
    <row r="57" spans="1:15" ht="16.5" x14ac:dyDescent="0.35">
      <c r="A57" s="261"/>
      <c r="B57" s="94">
        <f t="shared" ref="B57:O57" si="0">(B55*100/B54)-100</f>
        <v>122.54901960784315</v>
      </c>
      <c r="C57" s="94">
        <f t="shared" si="0"/>
        <v>73.068919814446673</v>
      </c>
      <c r="D57" s="94">
        <f t="shared" si="0"/>
        <v>109.86842105263159</v>
      </c>
      <c r="E57" s="94">
        <f t="shared" si="0"/>
        <v>316.27902023429175</v>
      </c>
      <c r="F57" s="94">
        <f t="shared" si="0"/>
        <v>11.320754716981128</v>
      </c>
      <c r="G57" s="94">
        <f t="shared" si="0"/>
        <v>1110.2246012435794</v>
      </c>
      <c r="H57" s="94">
        <f t="shared" si="0"/>
        <v>52.941176470588232</v>
      </c>
      <c r="I57" s="94">
        <f t="shared" si="0"/>
        <v>-46.762589928057558</v>
      </c>
      <c r="J57" s="94">
        <f t="shared" si="0"/>
        <v>127.61506276150627</v>
      </c>
      <c r="K57" s="94">
        <f t="shared" si="0"/>
        <v>149.13925895087428</v>
      </c>
      <c r="L57" s="94">
        <f t="shared" si="0"/>
        <v>108.70337477797514</v>
      </c>
      <c r="M57" s="94">
        <f t="shared" si="0"/>
        <v>686.23036852977293</v>
      </c>
      <c r="N57" s="172">
        <f t="shared" si="0"/>
        <v>541.17647058823536</v>
      </c>
      <c r="O57" s="95">
        <f t="shared" si="0"/>
        <v>-18.45972495088408</v>
      </c>
    </row>
    <row r="58" spans="1:15" ht="16.5" x14ac:dyDescent="0.35">
      <c r="A58" s="260" t="s">
        <v>151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139"/>
      <c r="O58" s="66"/>
    </row>
    <row r="59" spans="1:15" ht="16.5" x14ac:dyDescent="0.35">
      <c r="A59" s="43" t="s">
        <v>73</v>
      </c>
      <c r="B59" s="89">
        <f t="shared" ref="B59:O59" si="1">SUM(B7:B20)/14</f>
        <v>156.92857142857142</v>
      </c>
      <c r="C59" s="83">
        <f t="shared" si="1"/>
        <v>61.857142857142854</v>
      </c>
      <c r="D59" s="89">
        <f t="shared" si="1"/>
        <v>277.64285714285717</v>
      </c>
      <c r="E59" s="83">
        <f t="shared" si="1"/>
        <v>160.57142857142858</v>
      </c>
      <c r="F59" s="89">
        <f t="shared" si="1"/>
        <v>166</v>
      </c>
      <c r="G59" s="83">
        <f t="shared" si="1"/>
        <v>223.85714285714286</v>
      </c>
      <c r="H59" s="89">
        <f t="shared" si="1"/>
        <v>7.0714285714285712</v>
      </c>
      <c r="I59" s="83">
        <f t="shared" si="1"/>
        <v>0.7857142857142857</v>
      </c>
      <c r="J59" s="89">
        <f t="shared" si="1"/>
        <v>246.21428571428572</v>
      </c>
      <c r="K59" s="83">
        <f t="shared" si="1"/>
        <v>124.42857142857143</v>
      </c>
      <c r="L59" s="89">
        <f t="shared" si="1"/>
        <v>853.85714285714289</v>
      </c>
      <c r="M59" s="83">
        <f t="shared" si="1"/>
        <v>571.42857142857144</v>
      </c>
      <c r="N59" s="139">
        <f t="shared" si="1"/>
        <v>1.6285714285714283</v>
      </c>
      <c r="O59" s="90">
        <f t="shared" si="1"/>
        <v>3060.7142857142858</v>
      </c>
    </row>
    <row r="60" spans="1:15" ht="16.5" x14ac:dyDescent="0.35">
      <c r="A60" s="30" t="s">
        <v>239</v>
      </c>
      <c r="B60" s="89">
        <f t="shared" ref="B60:O60" si="2">SUM(B21:B55)/COUNT(B21:B55)</f>
        <v>235.88571428571427</v>
      </c>
      <c r="C60" s="83">
        <f t="shared" si="2"/>
        <v>114.56456285714286</v>
      </c>
      <c r="D60" s="89">
        <f t="shared" si="2"/>
        <v>272.05714285714288</v>
      </c>
      <c r="E60" s="83">
        <f t="shared" si="2"/>
        <v>154.83619714285715</v>
      </c>
      <c r="F60" s="89">
        <f t="shared" si="2"/>
        <v>98.228571428571428</v>
      </c>
      <c r="G60" s="83">
        <f t="shared" si="2"/>
        <v>242.52098285714283</v>
      </c>
      <c r="H60" s="89">
        <f t="shared" si="2"/>
        <v>45.171428571428571</v>
      </c>
      <c r="I60" s="83">
        <f t="shared" si="2"/>
        <v>39.746062857142867</v>
      </c>
      <c r="J60" s="89">
        <f t="shared" si="2"/>
        <v>488.8</v>
      </c>
      <c r="K60" s="83">
        <f t="shared" si="2"/>
        <v>343.20830857142852</v>
      </c>
      <c r="L60" s="89">
        <f t="shared" si="2"/>
        <v>1140.1428571428571</v>
      </c>
      <c r="M60" s="83">
        <f t="shared" si="2"/>
        <v>894.76211428571412</v>
      </c>
      <c r="N60" s="83">
        <f t="shared" si="2"/>
        <v>1.8860000000000001</v>
      </c>
      <c r="O60" s="280">
        <f t="shared" si="2"/>
        <v>2493.689142857143</v>
      </c>
    </row>
    <row r="61" spans="1:15" ht="16.5" x14ac:dyDescent="0.35">
      <c r="A61" s="162" t="s">
        <v>167</v>
      </c>
    </row>
    <row r="62" spans="1:15" ht="16.5" x14ac:dyDescent="0.35">
      <c r="A62" s="162" t="s">
        <v>168</v>
      </c>
    </row>
    <row r="63" spans="1:15" x14ac:dyDescent="0.2">
      <c r="C63" s="289"/>
    </row>
  </sheetData>
  <pageMargins left="0.70866141732283472" right="0.51181102362204722" top="0.78740157480314965" bottom="0.78740157480314965" header="0.31496062992125984" footer="0.31496062992125984"/>
  <pageSetup paperSize="9" scale="46" orientation="portrait" r:id="rId1"/>
  <headerFooter>
    <oddHeader>&amp;RBonn, den &amp;D</oddHeader>
  </headerFooter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8"/>
  <dimension ref="A1:R56"/>
  <sheetViews>
    <sheetView showGridLines="0" zoomScaleNormal="100" zoomScalePageLayoutView="55" workbookViewId="0">
      <pane ySplit="3" topLeftCell="A4" activePane="bottomLeft" state="frozen"/>
      <selection pane="bottomLeft"/>
    </sheetView>
  </sheetViews>
  <sheetFormatPr baseColWidth="10" defaultRowHeight="16.5" x14ac:dyDescent="0.35"/>
  <cols>
    <col min="1" max="2" width="20.140625" style="1" customWidth="1"/>
    <col min="3" max="3" width="17.5703125" style="1" customWidth="1"/>
    <col min="4" max="4" width="15.7109375" style="1" customWidth="1"/>
    <col min="5" max="7" width="17.5703125" style="1" customWidth="1"/>
    <col min="8" max="16384" width="11.42578125" style="1"/>
  </cols>
  <sheetData>
    <row r="1" spans="1:12" ht="18.95" customHeight="1" x14ac:dyDescent="0.35">
      <c r="A1" s="11" t="str">
        <f>CONCATENATE("Waldbrände in der Bundesrepublik Deutschland im Jahr ",RIGHT(Titelblatt!A2,4))</f>
        <v>Waldbrände in der Bundesrepublik Deutschland im Jahr 2025</v>
      </c>
      <c r="B1" s="11"/>
      <c r="C1" s="5"/>
      <c r="D1" s="5"/>
      <c r="E1" s="5"/>
      <c r="F1" s="5"/>
      <c r="G1" s="5"/>
    </row>
    <row r="2" spans="1:12" ht="17.100000000000001" customHeight="1" x14ac:dyDescent="0.35">
      <c r="A2" s="5" t="s">
        <v>88</v>
      </c>
      <c r="B2" s="5"/>
      <c r="C2" s="5"/>
      <c r="D2" s="5"/>
      <c r="E2" s="5"/>
      <c r="F2" s="5"/>
      <c r="G2" s="5"/>
    </row>
    <row r="3" spans="1:12" ht="32.25" customHeight="1" x14ac:dyDescent="0.35">
      <c r="A3" s="161" t="s">
        <v>67</v>
      </c>
      <c r="B3" s="166" t="s">
        <v>68</v>
      </c>
      <c r="C3" s="159" t="s">
        <v>169</v>
      </c>
      <c r="D3" s="159" t="s">
        <v>170</v>
      </c>
      <c r="E3" s="159" t="s">
        <v>191</v>
      </c>
      <c r="F3" s="159" t="s">
        <v>69</v>
      </c>
      <c r="G3" s="160" t="s">
        <v>70</v>
      </c>
    </row>
    <row r="4" spans="1:12" s="10" customFormat="1" ht="18" x14ac:dyDescent="0.35">
      <c r="A4" s="184" t="s">
        <v>74</v>
      </c>
      <c r="B4" s="101">
        <v>1100</v>
      </c>
      <c r="C4" s="101">
        <v>613</v>
      </c>
      <c r="D4" s="168">
        <v>0.6</v>
      </c>
      <c r="E4" s="163">
        <v>1.3</v>
      </c>
      <c r="F4" s="101">
        <v>2085</v>
      </c>
      <c r="G4" s="108">
        <v>1162</v>
      </c>
    </row>
    <row r="5" spans="1:12" ht="18" x14ac:dyDescent="0.35">
      <c r="A5" s="109" t="s">
        <v>75</v>
      </c>
      <c r="B5" s="101">
        <v>634</v>
      </c>
      <c r="C5" s="101">
        <v>289</v>
      </c>
      <c r="D5" s="168">
        <v>0.5</v>
      </c>
      <c r="E5" s="163">
        <v>0.6</v>
      </c>
      <c r="F5" s="101">
        <v>2123</v>
      </c>
      <c r="G5" s="108">
        <v>968</v>
      </c>
    </row>
    <row r="6" spans="1:12" ht="18" x14ac:dyDescent="0.35">
      <c r="A6" s="109" t="s">
        <v>76</v>
      </c>
      <c r="B6" s="101">
        <v>700</v>
      </c>
      <c r="C6" s="101">
        <v>356</v>
      </c>
      <c r="D6" s="168">
        <v>0.5</v>
      </c>
      <c r="E6" s="163">
        <v>0.6</v>
      </c>
      <c r="F6" s="101">
        <v>1723</v>
      </c>
      <c r="G6" s="108">
        <v>877</v>
      </c>
    </row>
    <row r="7" spans="1:12" ht="18" x14ac:dyDescent="0.35">
      <c r="A7" s="109" t="s">
        <v>77</v>
      </c>
      <c r="B7" s="101">
        <v>1370</v>
      </c>
      <c r="C7" s="101">
        <v>1545</v>
      </c>
      <c r="D7" s="168">
        <v>1.1000000000000001</v>
      </c>
      <c r="E7" s="163">
        <v>1.9</v>
      </c>
      <c r="F7" s="101">
        <v>1258</v>
      </c>
      <c r="G7" s="108">
        <v>1418</v>
      </c>
    </row>
    <row r="8" spans="1:12" ht="18" x14ac:dyDescent="0.35">
      <c r="A8" s="109" t="s">
        <v>78</v>
      </c>
      <c r="B8" s="101">
        <v>644</v>
      </c>
      <c r="C8" s="101">
        <v>497</v>
      </c>
      <c r="D8" s="168">
        <v>0.8</v>
      </c>
      <c r="E8" s="163">
        <v>1.3</v>
      </c>
      <c r="F8" s="101">
        <v>2572</v>
      </c>
      <c r="G8" s="108">
        <v>1985</v>
      </c>
    </row>
    <row r="9" spans="1:12" ht="18" x14ac:dyDescent="0.35">
      <c r="A9" s="109" t="s">
        <v>79</v>
      </c>
      <c r="B9" s="101">
        <v>1244</v>
      </c>
      <c r="C9" s="101">
        <v>751</v>
      </c>
      <c r="D9" s="168">
        <v>0.6</v>
      </c>
      <c r="E9" s="163">
        <v>1.9</v>
      </c>
      <c r="F9" s="101">
        <v>2519</v>
      </c>
      <c r="G9" s="108">
        <v>1521</v>
      </c>
    </row>
    <row r="10" spans="1:12" ht="18" x14ac:dyDescent="0.35">
      <c r="A10" s="109" t="s">
        <v>80</v>
      </c>
      <c r="B10" s="101">
        <v>1109</v>
      </c>
      <c r="C10" s="101">
        <v>792</v>
      </c>
      <c r="D10" s="168">
        <v>0.7</v>
      </c>
      <c r="E10" s="163">
        <v>3.4</v>
      </c>
      <c r="F10" s="101">
        <v>4325</v>
      </c>
      <c r="G10" s="108">
        <v>3089</v>
      </c>
    </row>
    <row r="11" spans="1:12" ht="18" x14ac:dyDescent="0.35">
      <c r="A11" s="109" t="s">
        <v>81</v>
      </c>
      <c r="B11" s="101">
        <v>1163</v>
      </c>
      <c r="C11" s="101">
        <v>875</v>
      </c>
      <c r="D11" s="168">
        <v>0.8</v>
      </c>
      <c r="E11" s="163">
        <v>2.6</v>
      </c>
      <c r="F11" s="101">
        <v>2980</v>
      </c>
      <c r="G11" s="108">
        <v>2242</v>
      </c>
    </row>
    <row r="12" spans="1:12" ht="18" x14ac:dyDescent="0.35">
      <c r="A12" s="109" t="s">
        <v>82</v>
      </c>
      <c r="B12" s="101">
        <v>522</v>
      </c>
      <c r="C12" s="101">
        <v>242</v>
      </c>
      <c r="D12" s="168">
        <v>0.5</v>
      </c>
      <c r="E12" s="163">
        <v>0.7</v>
      </c>
      <c r="F12" s="101">
        <v>2747</v>
      </c>
      <c r="G12" s="108">
        <v>1273</v>
      </c>
      <c r="I12" s="203"/>
    </row>
    <row r="13" spans="1:12" ht="18" x14ac:dyDescent="0.35">
      <c r="A13" s="109" t="s">
        <v>83</v>
      </c>
      <c r="B13" s="101">
        <v>618</v>
      </c>
      <c r="C13" s="101">
        <v>293</v>
      </c>
      <c r="D13" s="168">
        <v>0.5</v>
      </c>
      <c r="E13" s="163">
        <v>0.7</v>
      </c>
      <c r="F13" s="101">
        <v>2443</v>
      </c>
      <c r="G13" s="108">
        <v>1158</v>
      </c>
    </row>
    <row r="14" spans="1:12" ht="18" x14ac:dyDescent="0.35">
      <c r="A14" s="109" t="s">
        <v>84</v>
      </c>
      <c r="B14" s="101">
        <v>484</v>
      </c>
      <c r="C14" s="101">
        <v>319</v>
      </c>
      <c r="D14" s="168">
        <v>0.7</v>
      </c>
      <c r="E14" s="163">
        <v>0.8</v>
      </c>
      <c r="F14" s="101">
        <v>2564</v>
      </c>
      <c r="G14" s="108">
        <v>1690</v>
      </c>
    </row>
    <row r="15" spans="1:12" ht="18" x14ac:dyDescent="0.35">
      <c r="A15" s="109" t="s">
        <v>85</v>
      </c>
      <c r="B15" s="101">
        <v>559</v>
      </c>
      <c r="C15" s="300">
        <v>666</v>
      </c>
      <c r="D15" s="301">
        <v>1.2</v>
      </c>
      <c r="E15" s="163">
        <v>0.7</v>
      </c>
      <c r="F15" s="300">
        <v>1075</v>
      </c>
      <c r="G15" s="108">
        <v>1281</v>
      </c>
      <c r="I15" s="304"/>
      <c r="J15" s="303"/>
      <c r="K15" s="304"/>
      <c r="L15" s="303"/>
    </row>
    <row r="16" spans="1:12" ht="18" x14ac:dyDescent="0.35">
      <c r="A16" s="109" t="s">
        <v>86</v>
      </c>
      <c r="B16" s="101">
        <v>806</v>
      </c>
      <c r="C16" s="101">
        <v>281</v>
      </c>
      <c r="D16" s="168">
        <v>0.3</v>
      </c>
      <c r="E16" s="163">
        <v>0.9</v>
      </c>
      <c r="F16" s="101">
        <v>3275</v>
      </c>
      <c r="G16" s="108">
        <v>1142</v>
      </c>
      <c r="I16" s="30"/>
      <c r="J16" s="30"/>
      <c r="K16" s="30"/>
      <c r="L16" s="30"/>
    </row>
    <row r="17" spans="1:7" ht="18" x14ac:dyDescent="0.35">
      <c r="A17" s="110" t="s">
        <v>87</v>
      </c>
      <c r="B17" s="102">
        <v>1001</v>
      </c>
      <c r="C17" s="102">
        <v>481</v>
      </c>
      <c r="D17" s="169">
        <v>0.5</v>
      </c>
      <c r="E17" s="164">
        <v>5.4</v>
      </c>
      <c r="F17" s="102">
        <v>11161</v>
      </c>
      <c r="G17" s="111">
        <v>5363</v>
      </c>
    </row>
    <row r="18" spans="1:7" x14ac:dyDescent="0.35">
      <c r="A18" s="109">
        <v>1991</v>
      </c>
      <c r="B18" s="101">
        <v>1846</v>
      </c>
      <c r="C18" s="101">
        <v>920</v>
      </c>
      <c r="D18" s="168">
        <v>0.5</v>
      </c>
      <c r="E18" s="163">
        <v>1.7</v>
      </c>
      <c r="F18" s="101">
        <v>1834</v>
      </c>
      <c r="G18" s="108">
        <v>914</v>
      </c>
    </row>
    <row r="19" spans="1:7" x14ac:dyDescent="0.35">
      <c r="A19" s="109">
        <v>1992</v>
      </c>
      <c r="B19" s="101">
        <v>3012</v>
      </c>
      <c r="C19" s="101">
        <v>4908</v>
      </c>
      <c r="D19" s="168">
        <v>1.6</v>
      </c>
      <c r="E19" s="163">
        <v>12.8</v>
      </c>
      <c r="F19" s="101">
        <v>2604</v>
      </c>
      <c r="G19" s="108">
        <v>4244</v>
      </c>
    </row>
    <row r="20" spans="1:7" x14ac:dyDescent="0.35">
      <c r="A20" s="109">
        <v>1993</v>
      </c>
      <c r="B20" s="101">
        <v>1694</v>
      </c>
      <c r="C20" s="101">
        <v>1493</v>
      </c>
      <c r="D20" s="168">
        <v>0.9</v>
      </c>
      <c r="E20" s="163">
        <v>5.4</v>
      </c>
      <c r="F20" s="101">
        <v>3630</v>
      </c>
      <c r="G20" s="108">
        <v>3199</v>
      </c>
    </row>
    <row r="21" spans="1:7" x14ac:dyDescent="0.35">
      <c r="A21" s="109">
        <v>1994</v>
      </c>
      <c r="B21" s="101">
        <v>1696</v>
      </c>
      <c r="C21" s="101">
        <v>1114</v>
      </c>
      <c r="D21" s="168">
        <v>0.7</v>
      </c>
      <c r="E21" s="163">
        <v>1.3</v>
      </c>
      <c r="F21" s="101">
        <v>1193</v>
      </c>
      <c r="G21" s="108">
        <v>784</v>
      </c>
    </row>
    <row r="22" spans="1:7" x14ac:dyDescent="0.35">
      <c r="A22" s="109">
        <v>1995</v>
      </c>
      <c r="B22" s="101">
        <v>1237</v>
      </c>
      <c r="C22" s="101">
        <v>592</v>
      </c>
      <c r="D22" s="168">
        <v>0.5</v>
      </c>
      <c r="E22" s="163">
        <v>1.5</v>
      </c>
      <c r="F22" s="101">
        <v>2505</v>
      </c>
      <c r="G22" s="108">
        <v>1199</v>
      </c>
    </row>
    <row r="23" spans="1:7" x14ac:dyDescent="0.35">
      <c r="A23" s="109">
        <v>1996</v>
      </c>
      <c r="B23" s="101">
        <v>1748</v>
      </c>
      <c r="C23" s="101">
        <v>1381</v>
      </c>
      <c r="D23" s="168">
        <v>0.8</v>
      </c>
      <c r="E23" s="163">
        <v>4.2</v>
      </c>
      <c r="F23" s="101">
        <v>3048</v>
      </c>
      <c r="G23" s="108">
        <v>2409</v>
      </c>
    </row>
    <row r="24" spans="1:7" x14ac:dyDescent="0.35">
      <c r="A24" s="109">
        <v>1997</v>
      </c>
      <c r="B24" s="101">
        <v>1467</v>
      </c>
      <c r="C24" s="101">
        <v>599</v>
      </c>
      <c r="D24" s="168">
        <v>0.4</v>
      </c>
      <c r="E24" s="163">
        <v>1.5</v>
      </c>
      <c r="F24" s="101">
        <v>2542</v>
      </c>
      <c r="G24" s="108">
        <v>1038</v>
      </c>
    </row>
    <row r="25" spans="1:7" x14ac:dyDescent="0.35">
      <c r="A25" s="109">
        <v>1998</v>
      </c>
      <c r="B25" s="101">
        <v>1032</v>
      </c>
      <c r="C25" s="101">
        <v>397</v>
      </c>
      <c r="D25" s="168">
        <v>0.4</v>
      </c>
      <c r="E25" s="163">
        <v>1.6</v>
      </c>
      <c r="F25" s="101">
        <v>4037</v>
      </c>
      <c r="G25" s="108">
        <v>1554</v>
      </c>
    </row>
    <row r="26" spans="1:7" x14ac:dyDescent="0.35">
      <c r="A26" s="109">
        <v>1999</v>
      </c>
      <c r="B26" s="101">
        <v>1178</v>
      </c>
      <c r="C26" s="101">
        <v>415</v>
      </c>
      <c r="D26" s="168">
        <v>0.4</v>
      </c>
      <c r="E26" s="163">
        <v>1.4</v>
      </c>
      <c r="F26" s="101">
        <v>3477</v>
      </c>
      <c r="G26" s="108">
        <v>1224</v>
      </c>
    </row>
    <row r="27" spans="1:7" x14ac:dyDescent="0.35">
      <c r="A27" s="109">
        <v>2000</v>
      </c>
      <c r="B27" s="101">
        <v>1210</v>
      </c>
      <c r="C27" s="101">
        <v>581</v>
      </c>
      <c r="D27" s="168">
        <v>0.5</v>
      </c>
      <c r="E27" s="163">
        <v>2.1</v>
      </c>
      <c r="F27" s="101">
        <v>3642</v>
      </c>
      <c r="G27" s="108">
        <v>1749</v>
      </c>
    </row>
    <row r="28" spans="1:7" x14ac:dyDescent="0.35">
      <c r="A28" s="109">
        <v>2001</v>
      </c>
      <c r="B28" s="101">
        <v>587</v>
      </c>
      <c r="C28" s="101">
        <v>122</v>
      </c>
      <c r="D28" s="168">
        <v>0.2</v>
      </c>
      <c r="E28" s="163">
        <v>0.5</v>
      </c>
      <c r="F28" s="300">
        <v>3599</v>
      </c>
      <c r="G28" s="302">
        <v>746</v>
      </c>
    </row>
    <row r="29" spans="1:7" x14ac:dyDescent="0.35">
      <c r="A29" s="109">
        <v>2002</v>
      </c>
      <c r="B29" s="101">
        <v>513</v>
      </c>
      <c r="C29" s="101">
        <v>122</v>
      </c>
      <c r="D29" s="168">
        <v>0.2</v>
      </c>
      <c r="E29" s="163">
        <v>0.5</v>
      </c>
      <c r="F29" s="101">
        <v>3715</v>
      </c>
      <c r="G29" s="108">
        <v>884</v>
      </c>
    </row>
    <row r="30" spans="1:7" x14ac:dyDescent="0.35">
      <c r="A30" s="109">
        <v>2003</v>
      </c>
      <c r="B30" s="101">
        <v>2524</v>
      </c>
      <c r="C30" s="101">
        <v>1315</v>
      </c>
      <c r="D30" s="168">
        <v>0.5</v>
      </c>
      <c r="E30" s="163">
        <v>3.2</v>
      </c>
      <c r="F30" s="101">
        <v>2421</v>
      </c>
      <c r="G30" s="108">
        <v>1261</v>
      </c>
    </row>
    <row r="31" spans="1:7" x14ac:dyDescent="0.35">
      <c r="A31" s="109">
        <v>2004</v>
      </c>
      <c r="B31" s="101">
        <v>626</v>
      </c>
      <c r="C31" s="101">
        <v>274</v>
      </c>
      <c r="D31" s="168">
        <v>0.4</v>
      </c>
      <c r="E31" s="163">
        <v>0.5</v>
      </c>
      <c r="F31" s="101">
        <v>1816</v>
      </c>
      <c r="G31" s="108">
        <v>796</v>
      </c>
    </row>
    <row r="32" spans="1:7" x14ac:dyDescent="0.35">
      <c r="A32" s="109">
        <v>2005</v>
      </c>
      <c r="B32" s="101">
        <v>496</v>
      </c>
      <c r="C32" s="101">
        <v>183</v>
      </c>
      <c r="D32" s="168">
        <v>0.4</v>
      </c>
      <c r="E32" s="163">
        <v>0.4</v>
      </c>
      <c r="F32" s="101">
        <v>2147</v>
      </c>
      <c r="G32" s="108">
        <v>794</v>
      </c>
    </row>
    <row r="33" spans="1:18" x14ac:dyDescent="0.35">
      <c r="A33" s="109">
        <v>2006</v>
      </c>
      <c r="B33" s="101">
        <v>930</v>
      </c>
      <c r="C33" s="101">
        <v>482</v>
      </c>
      <c r="D33" s="168">
        <v>0.5</v>
      </c>
      <c r="E33" s="163">
        <v>0.9</v>
      </c>
      <c r="F33" s="101">
        <v>1894</v>
      </c>
      <c r="G33" s="108">
        <v>982</v>
      </c>
    </row>
    <row r="34" spans="1:18" x14ac:dyDescent="0.35">
      <c r="A34" s="109">
        <v>2007</v>
      </c>
      <c r="B34" s="300">
        <v>779</v>
      </c>
      <c r="C34" s="300">
        <v>256</v>
      </c>
      <c r="D34" s="301">
        <v>0.3</v>
      </c>
      <c r="E34" s="163">
        <v>0.8</v>
      </c>
      <c r="F34" s="101">
        <v>3216</v>
      </c>
      <c r="G34" s="108">
        <v>1055</v>
      </c>
      <c r="I34" s="303"/>
      <c r="J34" s="306"/>
      <c r="K34" s="305"/>
      <c r="L34" s="303"/>
      <c r="M34" s="305"/>
      <c r="N34" s="303"/>
      <c r="O34" s="304"/>
      <c r="P34" s="303"/>
      <c r="Q34" s="304"/>
      <c r="R34" s="167" t="s">
        <v>171</v>
      </c>
    </row>
    <row r="35" spans="1:18" x14ac:dyDescent="0.35">
      <c r="A35" s="109">
        <v>2008</v>
      </c>
      <c r="B35" s="101">
        <v>818</v>
      </c>
      <c r="C35" s="101">
        <v>539</v>
      </c>
      <c r="D35" s="168">
        <v>0.7</v>
      </c>
      <c r="E35" s="163">
        <v>1</v>
      </c>
      <c r="F35" s="101">
        <v>1786</v>
      </c>
      <c r="G35" s="108">
        <v>1176</v>
      </c>
      <c r="I35" s="30"/>
      <c r="J35" s="30"/>
      <c r="K35" s="30"/>
      <c r="L35" s="30"/>
      <c r="M35" s="303"/>
      <c r="N35" s="30"/>
      <c r="O35" s="30"/>
      <c r="P35" s="303"/>
      <c r="Q35" s="30"/>
    </row>
    <row r="36" spans="1:18" x14ac:dyDescent="0.35">
      <c r="A36" s="109">
        <v>2009</v>
      </c>
      <c r="B36" s="101">
        <v>763</v>
      </c>
      <c r="C36" s="101">
        <v>262</v>
      </c>
      <c r="D36" s="168">
        <v>0.3</v>
      </c>
      <c r="E36" s="163">
        <v>0.6</v>
      </c>
      <c r="F36" s="300">
        <v>2344</v>
      </c>
      <c r="G36" s="302">
        <v>805</v>
      </c>
    </row>
    <row r="37" spans="1:18" x14ac:dyDescent="0.35">
      <c r="A37" s="109">
        <v>2010</v>
      </c>
      <c r="B37" s="101">
        <v>780</v>
      </c>
      <c r="C37" s="101">
        <v>522</v>
      </c>
      <c r="D37" s="168">
        <v>0.7</v>
      </c>
      <c r="E37" s="163">
        <v>1.2</v>
      </c>
      <c r="F37" s="101">
        <v>2353</v>
      </c>
      <c r="G37" s="108">
        <v>1574</v>
      </c>
    </row>
    <row r="38" spans="1:18" x14ac:dyDescent="0.35">
      <c r="A38" s="109">
        <v>2011</v>
      </c>
      <c r="B38" s="101">
        <v>888</v>
      </c>
      <c r="C38" s="101">
        <v>214</v>
      </c>
      <c r="D38" s="168">
        <v>0.2</v>
      </c>
      <c r="E38" s="163">
        <v>0.9</v>
      </c>
      <c r="F38" s="101">
        <v>4288</v>
      </c>
      <c r="G38" s="108">
        <v>1033</v>
      </c>
    </row>
    <row r="39" spans="1:18" x14ac:dyDescent="0.35">
      <c r="A39" s="109">
        <v>2012</v>
      </c>
      <c r="B39" s="101">
        <v>701</v>
      </c>
      <c r="C39" s="101">
        <v>269</v>
      </c>
      <c r="D39" s="168">
        <v>0.4</v>
      </c>
      <c r="E39" s="163">
        <v>0.5</v>
      </c>
      <c r="F39" s="101">
        <v>1803</v>
      </c>
      <c r="G39" s="108">
        <v>691</v>
      </c>
    </row>
    <row r="40" spans="1:18" x14ac:dyDescent="0.35">
      <c r="A40" s="109">
        <v>2013</v>
      </c>
      <c r="B40" s="101">
        <v>515</v>
      </c>
      <c r="C40" s="101">
        <v>199</v>
      </c>
      <c r="D40" s="168">
        <v>0.4</v>
      </c>
      <c r="E40" s="163">
        <v>0.5</v>
      </c>
      <c r="F40" s="101">
        <v>2544</v>
      </c>
      <c r="G40" s="108">
        <v>981</v>
      </c>
    </row>
    <row r="41" spans="1:18" x14ac:dyDescent="0.35">
      <c r="A41" s="109">
        <v>2014</v>
      </c>
      <c r="B41" s="101">
        <v>429</v>
      </c>
      <c r="C41" s="101">
        <v>120</v>
      </c>
      <c r="D41" s="168">
        <v>0.3</v>
      </c>
      <c r="E41" s="163">
        <v>0.2</v>
      </c>
      <c r="F41" s="101">
        <v>1686</v>
      </c>
      <c r="G41" s="108">
        <v>471</v>
      </c>
    </row>
    <row r="42" spans="1:18" x14ac:dyDescent="0.35">
      <c r="A42" s="109">
        <v>2015</v>
      </c>
      <c r="B42" s="101">
        <v>1071</v>
      </c>
      <c r="C42" s="101">
        <v>526</v>
      </c>
      <c r="D42" s="168">
        <v>0.5</v>
      </c>
      <c r="E42" s="163">
        <v>0.8</v>
      </c>
      <c r="F42" s="300">
        <v>1593</v>
      </c>
      <c r="G42" s="302">
        <v>781</v>
      </c>
    </row>
    <row r="43" spans="1:18" x14ac:dyDescent="0.35">
      <c r="A43" s="109">
        <v>2016</v>
      </c>
      <c r="B43" s="101">
        <v>608</v>
      </c>
      <c r="C43" s="101">
        <v>283</v>
      </c>
      <c r="D43" s="168">
        <v>0.5</v>
      </c>
      <c r="E43" s="163">
        <v>0.6</v>
      </c>
      <c r="F43" s="101">
        <v>2046</v>
      </c>
      <c r="G43" s="108">
        <v>952</v>
      </c>
    </row>
    <row r="44" spans="1:18" x14ac:dyDescent="0.35">
      <c r="A44" s="109">
        <v>2017</v>
      </c>
      <c r="B44" s="101">
        <v>424</v>
      </c>
      <c r="C44" s="101">
        <v>394.78</v>
      </c>
      <c r="D44" s="168">
        <v>0.93</v>
      </c>
      <c r="E44" s="163">
        <v>0.28999999999999998</v>
      </c>
      <c r="F44" s="101">
        <v>734.59</v>
      </c>
      <c r="G44" s="108">
        <v>683.96</v>
      </c>
    </row>
    <row r="45" spans="1:18" x14ac:dyDescent="0.35">
      <c r="A45" s="109">
        <v>2018</v>
      </c>
      <c r="B45" s="101">
        <v>1708</v>
      </c>
      <c r="C45" s="101">
        <v>2348.81</v>
      </c>
      <c r="D45" s="168">
        <v>1.38</v>
      </c>
      <c r="E45" s="163">
        <v>2.67</v>
      </c>
      <c r="F45" s="101">
        <v>1136.75</v>
      </c>
      <c r="G45" s="108">
        <v>1563.23</v>
      </c>
    </row>
    <row r="46" spans="1:18" x14ac:dyDescent="0.35">
      <c r="A46" s="109">
        <v>2019</v>
      </c>
      <c r="B46" s="101">
        <v>1523</v>
      </c>
      <c r="C46" s="101">
        <v>2711.1</v>
      </c>
      <c r="D46" s="168">
        <v>1.78</v>
      </c>
      <c r="E46" s="163">
        <v>2.2200000000000002</v>
      </c>
      <c r="F46" s="101">
        <v>818.86</v>
      </c>
      <c r="G46" s="108">
        <v>1457.65</v>
      </c>
    </row>
    <row r="47" spans="1:18" x14ac:dyDescent="0.35">
      <c r="A47" s="109">
        <v>2020</v>
      </c>
      <c r="B47" s="101">
        <v>1360</v>
      </c>
      <c r="C47" s="101">
        <v>367.66</v>
      </c>
      <c r="D47" s="168">
        <v>0.27</v>
      </c>
      <c r="E47" s="163">
        <v>2.19</v>
      </c>
      <c r="F47" s="101">
        <v>5956.59</v>
      </c>
      <c r="G47" s="108">
        <v>1610.29</v>
      </c>
    </row>
    <row r="48" spans="1:18" x14ac:dyDescent="0.35">
      <c r="A48" s="109">
        <v>2021</v>
      </c>
      <c r="B48" s="101">
        <v>548</v>
      </c>
      <c r="C48" s="101">
        <v>147.81</v>
      </c>
      <c r="D48" s="168">
        <v>0.27</v>
      </c>
      <c r="E48" s="163">
        <v>0.67</v>
      </c>
      <c r="F48" s="101">
        <v>4532.8500000000004</v>
      </c>
      <c r="G48" s="108">
        <v>1222.6300000000001</v>
      </c>
    </row>
    <row r="49" spans="1:7" x14ac:dyDescent="0.35">
      <c r="A49" s="109">
        <v>2022</v>
      </c>
      <c r="B49" s="101">
        <v>2397</v>
      </c>
      <c r="C49" s="101">
        <v>3057.9621999999999</v>
      </c>
      <c r="D49" s="168">
        <v>1.2757000000000001</v>
      </c>
      <c r="E49" s="163">
        <v>5.14</v>
      </c>
      <c r="F49" s="101">
        <v>1680.86</v>
      </c>
      <c r="G49" s="108">
        <v>2144.35</v>
      </c>
    </row>
    <row r="50" spans="1:7" x14ac:dyDescent="0.35">
      <c r="A50" s="269">
        <v>2023</v>
      </c>
      <c r="B50" s="101">
        <v>1059</v>
      </c>
      <c r="C50" s="101">
        <v>1240.2764999999999</v>
      </c>
      <c r="D50" s="168">
        <v>1.1712</v>
      </c>
      <c r="E50" s="163">
        <v>1.19</v>
      </c>
      <c r="F50" s="101">
        <v>959.46</v>
      </c>
      <c r="G50" s="108">
        <v>1123.7</v>
      </c>
    </row>
    <row r="51" spans="1:7" x14ac:dyDescent="0.35">
      <c r="A51" s="109">
        <v>2024</v>
      </c>
      <c r="B51" s="101">
        <v>563</v>
      </c>
      <c r="C51" s="285">
        <v>334.03</v>
      </c>
      <c r="D51" s="286">
        <v>0.59</v>
      </c>
      <c r="E51" s="286">
        <v>0.68</v>
      </c>
      <c r="F51" s="287">
        <v>2036</v>
      </c>
      <c r="G51" s="103">
        <v>1208</v>
      </c>
    </row>
    <row r="52" spans="1:7" x14ac:dyDescent="0.35">
      <c r="A52" s="288">
        <v>2025</v>
      </c>
      <c r="B52" s="102">
        <v>1175</v>
      </c>
      <c r="C52" s="102">
        <v>2626.25</v>
      </c>
      <c r="D52" s="169">
        <v>2.2351000000000001</v>
      </c>
      <c r="E52" s="169">
        <v>4.3600000000000003</v>
      </c>
      <c r="F52" s="102">
        <v>1660.16</v>
      </c>
      <c r="G52" s="102">
        <v>3710.64</v>
      </c>
    </row>
    <row r="53" spans="1:7" x14ac:dyDescent="0.35">
      <c r="A53" s="112" t="s">
        <v>72</v>
      </c>
      <c r="B53" s="103"/>
      <c r="C53" s="103"/>
      <c r="D53" s="268"/>
      <c r="E53" s="267"/>
      <c r="F53" s="103"/>
      <c r="G53" s="103"/>
    </row>
    <row r="54" spans="1:7" x14ac:dyDescent="0.35">
      <c r="A54" s="113" t="s">
        <v>73</v>
      </c>
      <c r="B54" s="104">
        <f t="shared" ref="B54:G54" si="0">AVERAGE(B4:B17)</f>
        <v>853.85714285714289</v>
      </c>
      <c r="C54" s="104">
        <f t="shared" si="0"/>
        <v>571.42857142857144</v>
      </c>
      <c r="D54" s="105">
        <f t="shared" si="0"/>
        <v>0.66428571428571437</v>
      </c>
      <c r="E54" s="165">
        <f t="shared" si="0"/>
        <v>1.6285714285714283</v>
      </c>
      <c r="F54" s="104">
        <f t="shared" si="0"/>
        <v>3060.7142857142858</v>
      </c>
      <c r="G54" s="106">
        <f t="shared" si="0"/>
        <v>1797.7857142857142</v>
      </c>
    </row>
    <row r="55" spans="1:7" ht="17.25" customHeight="1" x14ac:dyDescent="0.35">
      <c r="A55" s="109" t="s">
        <v>239</v>
      </c>
      <c r="B55" s="101">
        <f t="shared" ref="B55:G55" si="1">AVERAGE(B18:B52)</f>
        <v>1140.1428571428571</v>
      </c>
      <c r="C55" s="101">
        <f t="shared" si="1"/>
        <v>894.76224857142847</v>
      </c>
      <c r="D55" s="107">
        <f t="shared" si="1"/>
        <v>0.6600571428571429</v>
      </c>
      <c r="E55" s="163">
        <f t="shared" si="1"/>
        <v>1.8860000000000001</v>
      </c>
      <c r="F55" s="101">
        <f t="shared" si="1"/>
        <v>2493.689142857143</v>
      </c>
      <c r="G55" s="108">
        <f t="shared" si="1"/>
        <v>1372.012857142857</v>
      </c>
    </row>
    <row r="56" spans="1:7" x14ac:dyDescent="0.35">
      <c r="A56" s="1" t="s">
        <v>71</v>
      </c>
    </row>
  </sheetData>
  <pageMargins left="0.7" right="0.7" top="0.78740157499999996" bottom="0.78740157499999996" header="0.3" footer="0.3"/>
  <pageSetup paperSize="9" scale="70" orientation="portrait" r:id="rId1"/>
  <headerFooter>
    <oddHeader>&amp;RBonn, den &amp;D</oddHeader>
  </headerFooter>
  <colBreaks count="1" manualBreakCount="1">
    <brk id="7" max="1048575" man="1"/>
  </colBreaks>
  <ignoredErrors>
    <ignoredError sqref="C54 D54:G54 B54" formulaRange="1"/>
  </ignoredErrors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9">
    <outlinePr summaryBelow="0"/>
  </sheetPr>
  <dimension ref="A1:B2"/>
  <sheetViews>
    <sheetView showGridLines="0" topLeftCell="A3" workbookViewId="0"/>
  </sheetViews>
  <sheetFormatPr baseColWidth="10" defaultColWidth="9.140625" defaultRowHeight="12.75" x14ac:dyDescent="0.2"/>
  <sheetData>
    <row r="1" spans="1:2" ht="0" hidden="1" customHeight="1" x14ac:dyDescent="0.2">
      <c r="A1" t="s">
        <v>20</v>
      </c>
      <c r="B1" t="s">
        <v>21</v>
      </c>
    </row>
    <row r="2" spans="1:2" ht="0" hidden="1" customHeight="1" x14ac:dyDescent="0.2">
      <c r="A2" t="s">
        <v>22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outlinePr summaryBelow="0"/>
    <pageSetUpPr fitToPage="1"/>
  </sheetPr>
  <dimension ref="A1:N27"/>
  <sheetViews>
    <sheetView showGridLines="0" zoomScaleNormal="100" workbookViewId="0"/>
  </sheetViews>
  <sheetFormatPr baseColWidth="10" defaultColWidth="9.140625" defaultRowHeight="16.5" x14ac:dyDescent="0.35"/>
  <cols>
    <col min="1" max="1" width="34.28515625" style="1" customWidth="1"/>
    <col min="2" max="2" width="20.140625" style="1" customWidth="1"/>
    <col min="3" max="3" width="19.42578125" style="1" customWidth="1"/>
    <col min="4" max="4" width="17.85546875" style="1" customWidth="1"/>
    <col min="5" max="5" width="21" style="1" customWidth="1"/>
    <col min="6" max="16384" width="9.140625" style="1"/>
  </cols>
  <sheetData>
    <row r="1" spans="1:14" ht="18.95" customHeight="1" x14ac:dyDescent="0.35">
      <c r="A1" s="11" t="str">
        <f>CONCATENATE("Waldbrände in der Bundesrepublik Deutschland im Jahr ",RIGHT(Titelblatt!A2,4))</f>
        <v>Waldbrände in der Bundesrepublik Deutschland im Jahr 2025</v>
      </c>
      <c r="B1" s="4"/>
      <c r="C1" s="4"/>
      <c r="D1" s="4"/>
      <c r="E1" s="4"/>
    </row>
    <row r="2" spans="1:14" ht="17.100000000000001" customHeight="1" x14ac:dyDescent="0.35">
      <c r="A2" s="5" t="s">
        <v>179</v>
      </c>
      <c r="B2" s="5"/>
      <c r="C2" s="5"/>
      <c r="D2" s="5"/>
      <c r="E2" s="5"/>
    </row>
    <row r="3" spans="1:14" ht="17.100000000000001" customHeight="1" x14ac:dyDescent="0.35">
      <c r="A3" s="5" t="s">
        <v>23</v>
      </c>
      <c r="B3" s="5"/>
      <c r="C3" s="5"/>
      <c r="D3" s="5"/>
      <c r="E3" s="5"/>
    </row>
    <row r="4" spans="1:14" ht="35.25" customHeight="1" thickBot="1" x14ac:dyDescent="0.4">
      <c r="A4" s="44" t="s">
        <v>91</v>
      </c>
      <c r="B4" s="16" t="s">
        <v>152</v>
      </c>
      <c r="C4" s="16" t="s">
        <v>153</v>
      </c>
      <c r="D4" s="16" t="s">
        <v>172</v>
      </c>
      <c r="E4" s="185" t="s">
        <v>173</v>
      </c>
    </row>
    <row r="5" spans="1:14" ht="17.25" thickBot="1" x14ac:dyDescent="0.4">
      <c r="A5" s="186" t="s">
        <v>0</v>
      </c>
      <c r="B5" s="40">
        <v>157.24</v>
      </c>
      <c r="C5" s="40">
        <v>66.42</v>
      </c>
      <c r="D5" s="23">
        <v>70</v>
      </c>
      <c r="E5" s="40">
        <v>223.66</v>
      </c>
      <c r="G5" s="6"/>
      <c r="H5" s="6"/>
      <c r="I5" s="6"/>
      <c r="J5" s="6"/>
    </row>
    <row r="6" spans="1:14" x14ac:dyDescent="0.35">
      <c r="A6" s="187" t="s">
        <v>1</v>
      </c>
      <c r="B6" s="7">
        <v>3.6821000000000002</v>
      </c>
      <c r="C6" s="7">
        <v>4.1764999999999999</v>
      </c>
      <c r="D6" s="2">
        <v>69</v>
      </c>
      <c r="E6" s="7">
        <v>7.8586</v>
      </c>
      <c r="G6" s="6"/>
      <c r="H6" s="6"/>
      <c r="I6" s="6"/>
      <c r="J6" s="6"/>
      <c r="K6" s="6"/>
      <c r="L6" s="6"/>
      <c r="M6" s="6"/>
      <c r="N6" s="6"/>
    </row>
    <row r="7" spans="1:14" x14ac:dyDescent="0.35">
      <c r="A7" s="187" t="s">
        <v>2</v>
      </c>
      <c r="B7" s="7">
        <v>17.002700000000001</v>
      </c>
      <c r="C7" s="7">
        <v>1.4346000000000001</v>
      </c>
      <c r="D7" s="2">
        <v>41</v>
      </c>
      <c r="E7" s="7">
        <v>18.4373</v>
      </c>
      <c r="G7" s="6"/>
      <c r="H7" s="6"/>
      <c r="I7" s="6"/>
      <c r="J7" s="6"/>
      <c r="K7" s="6"/>
      <c r="L7" s="6"/>
      <c r="M7" s="6"/>
      <c r="N7" s="6"/>
    </row>
    <row r="8" spans="1:14" x14ac:dyDescent="0.35">
      <c r="A8" s="187" t="s">
        <v>3</v>
      </c>
      <c r="B8" s="7">
        <v>2E-3</v>
      </c>
      <c r="C8" s="7">
        <v>0</v>
      </c>
      <c r="D8" s="2">
        <v>2</v>
      </c>
      <c r="E8" s="7">
        <v>2E-3</v>
      </c>
      <c r="G8" s="6"/>
      <c r="H8" s="6"/>
      <c r="I8" s="6"/>
      <c r="J8" s="6"/>
      <c r="K8" s="6"/>
      <c r="L8" s="6"/>
      <c r="M8" s="6"/>
      <c r="N8" s="6"/>
    </row>
    <row r="9" spans="1:14" x14ac:dyDescent="0.35">
      <c r="A9" s="187" t="s">
        <v>4</v>
      </c>
      <c r="B9" s="7">
        <v>91.754499999999993</v>
      </c>
      <c r="C9" s="7">
        <v>155.49010000000001</v>
      </c>
      <c r="D9" s="2">
        <v>305</v>
      </c>
      <c r="E9" s="7">
        <v>247.24459999999999</v>
      </c>
      <c r="G9" s="6"/>
      <c r="H9" s="6"/>
      <c r="I9" s="6"/>
      <c r="J9" s="6"/>
      <c r="K9" s="6"/>
      <c r="L9" s="6"/>
      <c r="M9" s="6"/>
      <c r="N9" s="6"/>
    </row>
    <row r="10" spans="1:14" x14ac:dyDescent="0.35">
      <c r="A10" s="187" t="s">
        <v>5</v>
      </c>
      <c r="B10" s="7">
        <v>0</v>
      </c>
      <c r="C10" s="7">
        <v>0</v>
      </c>
      <c r="D10" s="2">
        <v>0</v>
      </c>
      <c r="E10" s="7">
        <v>0</v>
      </c>
      <c r="G10" s="6"/>
      <c r="H10" s="6"/>
      <c r="I10" s="6"/>
      <c r="J10" s="6"/>
      <c r="K10" s="6"/>
      <c r="L10" s="6"/>
      <c r="M10" s="6"/>
      <c r="N10" s="6"/>
    </row>
    <row r="11" spans="1:14" x14ac:dyDescent="0.35">
      <c r="A11" s="187" t="s">
        <v>6</v>
      </c>
      <c r="B11" s="7">
        <v>0.01</v>
      </c>
      <c r="C11" s="7">
        <v>0</v>
      </c>
      <c r="D11" s="2">
        <v>1</v>
      </c>
      <c r="E11" s="7">
        <v>0.01</v>
      </c>
      <c r="G11" s="6"/>
      <c r="H11" s="6"/>
      <c r="I11" s="6"/>
      <c r="J11" s="6"/>
      <c r="K11" s="6"/>
      <c r="L11" s="6"/>
      <c r="M11" s="6"/>
      <c r="N11" s="6"/>
    </row>
    <row r="12" spans="1:14" x14ac:dyDescent="0.35">
      <c r="A12" s="187" t="s">
        <v>7</v>
      </c>
      <c r="B12" s="7">
        <v>4.4085000000000001</v>
      </c>
      <c r="C12" s="7">
        <v>11.0197</v>
      </c>
      <c r="D12" s="2">
        <v>116</v>
      </c>
      <c r="E12" s="7">
        <v>15.4282</v>
      </c>
      <c r="G12" s="6"/>
      <c r="H12" s="6"/>
      <c r="I12" s="6"/>
      <c r="J12" s="6"/>
      <c r="K12" s="6"/>
      <c r="L12" s="6"/>
      <c r="M12" s="6"/>
      <c r="N12" s="6"/>
    </row>
    <row r="13" spans="1:14" x14ac:dyDescent="0.35">
      <c r="A13" s="187" t="s">
        <v>8</v>
      </c>
      <c r="B13" s="7">
        <v>4.0900999999999996</v>
      </c>
      <c r="C13" s="7">
        <v>4.5285000000000002</v>
      </c>
      <c r="D13" s="2">
        <v>46</v>
      </c>
      <c r="E13" s="7">
        <v>8.6186000000000007</v>
      </c>
      <c r="G13" s="6"/>
      <c r="H13" s="6"/>
      <c r="I13" s="6"/>
      <c r="J13" s="6"/>
      <c r="K13" s="6"/>
      <c r="L13" s="6"/>
      <c r="M13" s="6"/>
      <c r="N13" s="6"/>
    </row>
    <row r="14" spans="1:14" x14ac:dyDescent="0.35">
      <c r="A14" s="187" t="s">
        <v>9</v>
      </c>
      <c r="B14" s="7">
        <v>3.8574999999999999</v>
      </c>
      <c r="C14" s="7">
        <v>0.44119999999999998</v>
      </c>
      <c r="D14" s="2">
        <v>117</v>
      </c>
      <c r="E14" s="7">
        <v>4.2987000000000002</v>
      </c>
      <c r="G14" s="6"/>
      <c r="H14" s="6"/>
      <c r="I14" s="6"/>
      <c r="J14" s="6"/>
      <c r="K14" s="6"/>
      <c r="L14" s="6"/>
      <c r="M14" s="6"/>
      <c r="N14" s="6"/>
    </row>
    <row r="15" spans="1:14" x14ac:dyDescent="0.35">
      <c r="A15" s="187" t="s">
        <v>10</v>
      </c>
      <c r="B15" s="7">
        <v>29.593800000000002</v>
      </c>
      <c r="C15" s="7">
        <v>22.1309</v>
      </c>
      <c r="D15" s="2">
        <v>130</v>
      </c>
      <c r="E15" s="7">
        <v>51.724699999999999</v>
      </c>
      <c r="G15" s="6"/>
      <c r="H15" s="6"/>
      <c r="I15" s="6"/>
      <c r="J15" s="6"/>
      <c r="K15" s="6"/>
      <c r="L15" s="6"/>
      <c r="M15" s="6"/>
      <c r="N15" s="6"/>
    </row>
    <row r="16" spans="1:14" x14ac:dyDescent="0.35">
      <c r="A16" s="187" t="s">
        <v>11</v>
      </c>
      <c r="B16" s="7">
        <v>1.7031000000000001</v>
      </c>
      <c r="C16" s="7">
        <v>0.86560000000000004</v>
      </c>
      <c r="D16" s="2">
        <v>33</v>
      </c>
      <c r="E16" s="7">
        <v>2.5687000000000002</v>
      </c>
      <c r="G16" s="6"/>
      <c r="H16" s="6"/>
      <c r="I16" s="6"/>
      <c r="J16" s="6"/>
      <c r="K16" s="6"/>
      <c r="L16" s="6"/>
      <c r="M16" s="6"/>
      <c r="N16" s="6"/>
    </row>
    <row r="17" spans="1:14" ht="18" x14ac:dyDescent="0.35">
      <c r="A17" s="187" t="s">
        <v>41</v>
      </c>
      <c r="B17" s="7">
        <v>0.35</v>
      </c>
      <c r="C17" s="7">
        <v>0.1021</v>
      </c>
      <c r="D17" s="2">
        <v>8</v>
      </c>
      <c r="E17" s="7">
        <v>0.4521</v>
      </c>
      <c r="G17" s="6"/>
      <c r="H17" s="6"/>
      <c r="I17" s="6"/>
      <c r="J17" s="6"/>
      <c r="K17" s="6"/>
      <c r="L17" s="6"/>
      <c r="M17" s="6"/>
      <c r="N17" s="6"/>
    </row>
    <row r="18" spans="1:14" ht="18" x14ac:dyDescent="0.35">
      <c r="A18" s="187" t="s">
        <v>233</v>
      </c>
      <c r="B18" s="7">
        <v>553.8623</v>
      </c>
      <c r="C18" s="7">
        <v>1337.4328</v>
      </c>
      <c r="D18" s="2">
        <v>110</v>
      </c>
      <c r="E18" s="15">
        <v>1891.2951</v>
      </c>
      <c r="G18" s="6"/>
      <c r="H18" s="6"/>
      <c r="I18" s="6"/>
      <c r="J18" s="6"/>
      <c r="K18" s="6"/>
      <c r="L18" s="6"/>
      <c r="M18" s="6"/>
      <c r="N18" s="6"/>
    </row>
    <row r="19" spans="1:14" x14ac:dyDescent="0.35">
      <c r="A19" s="187" t="s">
        <v>13</v>
      </c>
      <c r="B19" s="7">
        <v>62.881900000000002</v>
      </c>
      <c r="C19" s="7">
        <v>6.0709</v>
      </c>
      <c r="D19" s="2">
        <v>78</v>
      </c>
      <c r="E19" s="7">
        <v>68.952799999999996</v>
      </c>
      <c r="G19" s="6"/>
      <c r="H19" s="6"/>
      <c r="I19" s="6"/>
      <c r="J19" s="6"/>
      <c r="K19" s="6"/>
      <c r="L19" s="6"/>
      <c r="M19" s="6"/>
      <c r="N19" s="6"/>
    </row>
    <row r="20" spans="1:14" x14ac:dyDescent="0.35">
      <c r="A20" s="187" t="s">
        <v>14</v>
      </c>
      <c r="B20" s="7">
        <v>0</v>
      </c>
      <c r="C20" s="7">
        <v>0</v>
      </c>
      <c r="D20" s="2">
        <v>0</v>
      </c>
      <c r="E20" s="7">
        <v>0</v>
      </c>
      <c r="G20" s="6"/>
      <c r="H20" s="6"/>
      <c r="I20" s="6"/>
      <c r="J20" s="6"/>
      <c r="K20" s="6"/>
      <c r="L20" s="6"/>
      <c r="M20" s="6"/>
      <c r="N20" s="6"/>
    </row>
    <row r="21" spans="1:14" x14ac:dyDescent="0.35">
      <c r="A21" s="187" t="s">
        <v>15</v>
      </c>
      <c r="B21" s="7">
        <v>84.237300000000005</v>
      </c>
      <c r="C21" s="7">
        <v>1.4565999999999999</v>
      </c>
      <c r="D21" s="2">
        <v>49</v>
      </c>
      <c r="E21" s="7">
        <v>85.693899999999999</v>
      </c>
      <c r="G21" s="6"/>
      <c r="H21" s="6"/>
      <c r="I21" s="6"/>
      <c r="J21" s="6"/>
      <c r="K21" s="6"/>
      <c r="L21" s="6"/>
      <c r="M21" s="6"/>
      <c r="N21" s="6"/>
    </row>
    <row r="22" spans="1:14" x14ac:dyDescent="0.35">
      <c r="A22" s="188" t="s">
        <v>16</v>
      </c>
      <c r="B22" s="9">
        <v>857.43579999999997</v>
      </c>
      <c r="C22" s="9">
        <v>1545.1495</v>
      </c>
      <c r="D22" s="3">
        <v>1105</v>
      </c>
      <c r="E22" s="9">
        <v>2402.5853000000002</v>
      </c>
      <c r="G22" s="6"/>
      <c r="H22" s="6"/>
      <c r="I22" s="6"/>
      <c r="J22" s="6"/>
      <c r="K22" s="6"/>
      <c r="L22" s="6"/>
      <c r="M22" s="6"/>
      <c r="N22" s="6"/>
    </row>
    <row r="23" spans="1:14" x14ac:dyDescent="0.35">
      <c r="A23" s="187" t="s">
        <v>17</v>
      </c>
      <c r="B23" s="7">
        <v>60.609699999999997</v>
      </c>
      <c r="C23" s="7">
        <v>40.1706</v>
      </c>
      <c r="D23" s="2">
        <v>517</v>
      </c>
      <c r="E23" s="7">
        <v>100.7803</v>
      </c>
      <c r="G23" s="6"/>
      <c r="H23" s="6"/>
      <c r="I23" s="6"/>
      <c r="J23" s="6"/>
      <c r="K23" s="6"/>
      <c r="L23" s="6"/>
      <c r="M23" s="6"/>
      <c r="N23" s="6"/>
    </row>
    <row r="24" spans="1:14" ht="17.25" thickBot="1" x14ac:dyDescent="0.4">
      <c r="A24" s="187" t="s">
        <v>18</v>
      </c>
      <c r="B24" s="7">
        <v>796.8261</v>
      </c>
      <c r="C24" s="7">
        <v>1504.9789000000001</v>
      </c>
      <c r="D24" s="2">
        <v>588</v>
      </c>
      <c r="E24" s="7">
        <v>2301.8049999999998</v>
      </c>
      <c r="G24" s="6"/>
      <c r="H24" s="6"/>
      <c r="I24" s="6"/>
      <c r="J24" s="6"/>
      <c r="K24" s="6"/>
      <c r="L24" s="6"/>
      <c r="M24" s="6"/>
      <c r="N24" s="6"/>
    </row>
    <row r="25" spans="1:14" x14ac:dyDescent="0.35">
      <c r="A25" s="189" t="s">
        <v>19</v>
      </c>
      <c r="B25" s="24">
        <v>1014.6758</v>
      </c>
      <c r="C25" s="24">
        <v>1611.5695000000001</v>
      </c>
      <c r="D25" s="26">
        <v>1175</v>
      </c>
      <c r="E25" s="24">
        <v>2626.2453</v>
      </c>
      <c r="G25" s="6"/>
      <c r="H25" s="6"/>
      <c r="I25" s="6"/>
      <c r="J25" s="6"/>
      <c r="K25" s="6"/>
      <c r="L25" s="6"/>
      <c r="M25" s="6"/>
      <c r="N25" s="6"/>
    </row>
    <row r="26" spans="1:14" x14ac:dyDescent="0.35">
      <c r="A26" s="10" t="s">
        <v>24</v>
      </c>
      <c r="B26" s="10"/>
      <c r="C26" s="10"/>
      <c r="D26" s="10"/>
      <c r="E26" s="10"/>
      <c r="G26" s="6"/>
      <c r="H26" s="6"/>
      <c r="I26" s="6"/>
      <c r="J26" s="6"/>
    </row>
    <row r="27" spans="1:14" x14ac:dyDescent="0.35">
      <c r="A27" s="10"/>
    </row>
  </sheetData>
  <pageMargins left="0.7" right="0.7" top="0.78740157499999996" bottom="0.78740157499999996" header="0.3" footer="0.3"/>
  <pageSetup paperSize="9" scale="78" orientation="portrait" r:id="rId1"/>
  <headerFooter>
    <oddHeader>&amp;RBonn, den &amp;D</oddHead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outlinePr summaryBelow="0"/>
  </sheetPr>
  <dimension ref="A1:N33"/>
  <sheetViews>
    <sheetView showGridLines="0" zoomScaleNormal="100" workbookViewId="0"/>
  </sheetViews>
  <sheetFormatPr baseColWidth="10" defaultColWidth="9.140625" defaultRowHeight="16.5" x14ac:dyDescent="0.35"/>
  <cols>
    <col min="1" max="1" width="34.28515625" style="1" customWidth="1"/>
    <col min="2" max="2" width="20.140625" style="1" customWidth="1"/>
    <col min="3" max="3" width="19.42578125" style="1" customWidth="1"/>
    <col min="4" max="4" width="17.85546875" style="1" customWidth="1"/>
    <col min="5" max="5" width="21" style="1" customWidth="1"/>
    <col min="6" max="16384" width="9.140625" style="1"/>
  </cols>
  <sheetData>
    <row r="1" spans="1:14" ht="18.95" customHeight="1" x14ac:dyDescent="0.35">
      <c r="A1" s="11" t="str">
        <f>CONCATENATE("Waldbrände in der Bundesrepublik Deutschland im Jahr ",RIGHT(Titelblatt!A2,4))</f>
        <v>Waldbrände in der Bundesrepublik Deutschland im Jahr 2025</v>
      </c>
      <c r="B1" s="4"/>
      <c r="C1" s="4"/>
      <c r="D1" s="4"/>
      <c r="E1" s="4"/>
    </row>
    <row r="2" spans="1:14" ht="17.100000000000001" customHeight="1" x14ac:dyDescent="0.35">
      <c r="A2" s="5" t="s">
        <v>180</v>
      </c>
      <c r="B2" s="5"/>
      <c r="C2" s="5"/>
      <c r="D2" s="5"/>
      <c r="E2" s="5"/>
    </row>
    <row r="3" spans="1:14" ht="17.100000000000001" customHeight="1" x14ac:dyDescent="0.35">
      <c r="A3" s="5" t="s">
        <v>90</v>
      </c>
      <c r="B3" s="5"/>
      <c r="C3" s="5"/>
      <c r="D3" s="5"/>
      <c r="E3" s="5"/>
    </row>
    <row r="4" spans="1:14" ht="35.25" customHeight="1" x14ac:dyDescent="0.35">
      <c r="A4" s="190" t="s">
        <v>89</v>
      </c>
      <c r="B4" s="171" t="s">
        <v>152</v>
      </c>
      <c r="C4" s="171" t="s">
        <v>153</v>
      </c>
      <c r="D4" s="171" t="s">
        <v>154</v>
      </c>
      <c r="E4" s="191" t="s">
        <v>155</v>
      </c>
    </row>
    <row r="5" spans="1:14" x14ac:dyDescent="0.35">
      <c r="A5" s="187" t="s">
        <v>25</v>
      </c>
      <c r="B5" s="7">
        <v>3.6821000000000002</v>
      </c>
      <c r="C5" s="7">
        <v>4.1764999999999999</v>
      </c>
      <c r="D5" s="2">
        <v>69</v>
      </c>
      <c r="E5" s="7">
        <v>7.8586</v>
      </c>
      <c r="G5" s="6"/>
      <c r="H5" s="6"/>
      <c r="I5" s="6"/>
      <c r="J5" s="6"/>
      <c r="K5" s="6"/>
      <c r="L5" s="6"/>
      <c r="M5" s="6"/>
      <c r="N5" s="6"/>
    </row>
    <row r="6" spans="1:14" x14ac:dyDescent="0.35">
      <c r="A6" s="187" t="s">
        <v>26</v>
      </c>
      <c r="B6" s="7">
        <v>158.20269999999999</v>
      </c>
      <c r="C6" s="7">
        <v>65.834599999999995</v>
      </c>
      <c r="D6" s="2">
        <v>66</v>
      </c>
      <c r="E6" s="7">
        <v>224.03729999999999</v>
      </c>
      <c r="G6" s="6"/>
      <c r="H6" s="6"/>
      <c r="I6" s="6"/>
      <c r="J6" s="6"/>
      <c r="K6" s="6"/>
      <c r="L6" s="6"/>
      <c r="M6" s="6"/>
      <c r="N6" s="6"/>
    </row>
    <row r="7" spans="1:14" x14ac:dyDescent="0.35">
      <c r="A7" s="187" t="s">
        <v>27</v>
      </c>
      <c r="B7" s="7">
        <v>2E-3</v>
      </c>
      <c r="C7" s="7">
        <v>0</v>
      </c>
      <c r="D7" s="2">
        <v>2</v>
      </c>
      <c r="E7" s="7">
        <v>2E-3</v>
      </c>
      <c r="G7" s="6"/>
      <c r="H7" s="6"/>
      <c r="I7" s="6"/>
      <c r="J7" s="6"/>
      <c r="K7" s="6"/>
      <c r="L7" s="6"/>
      <c r="M7" s="6"/>
      <c r="N7" s="6"/>
    </row>
    <row r="8" spans="1:14" x14ac:dyDescent="0.35">
      <c r="A8" s="187" t="s">
        <v>28</v>
      </c>
      <c r="B8" s="7">
        <v>96.334500000000006</v>
      </c>
      <c r="C8" s="7">
        <v>155.93010000000001</v>
      </c>
      <c r="D8" s="2">
        <v>317</v>
      </c>
      <c r="E8" s="7">
        <v>252.2646</v>
      </c>
      <c r="G8" s="6"/>
      <c r="H8" s="6"/>
      <c r="I8" s="6"/>
      <c r="J8" s="6"/>
      <c r="K8" s="6"/>
      <c r="L8" s="6"/>
      <c r="M8" s="6"/>
      <c r="N8" s="6"/>
    </row>
    <row r="9" spans="1:14" x14ac:dyDescent="0.35">
      <c r="A9" s="187" t="s">
        <v>29</v>
      </c>
      <c r="B9" s="7">
        <v>0</v>
      </c>
      <c r="C9" s="7">
        <v>0</v>
      </c>
      <c r="D9" s="2">
        <v>0</v>
      </c>
      <c r="E9" s="7">
        <v>0</v>
      </c>
      <c r="G9" s="6"/>
      <c r="H9" s="6"/>
      <c r="I9" s="6"/>
      <c r="J9" s="6"/>
      <c r="K9" s="6"/>
      <c r="L9" s="6"/>
      <c r="M9" s="6"/>
      <c r="N9" s="6"/>
    </row>
    <row r="10" spans="1:14" x14ac:dyDescent="0.35">
      <c r="A10" s="187" t="s">
        <v>30</v>
      </c>
      <c r="B10" s="7">
        <v>0.01</v>
      </c>
      <c r="C10" s="7">
        <v>0</v>
      </c>
      <c r="D10" s="2">
        <v>1</v>
      </c>
      <c r="E10" s="7">
        <v>0.01</v>
      </c>
      <c r="G10" s="6"/>
      <c r="H10" s="6"/>
      <c r="I10" s="6"/>
      <c r="J10" s="6"/>
      <c r="K10" s="6"/>
      <c r="L10" s="6"/>
      <c r="M10" s="6"/>
      <c r="N10" s="6"/>
    </row>
    <row r="11" spans="1:14" x14ac:dyDescent="0.35">
      <c r="A11" s="187" t="s">
        <v>31</v>
      </c>
      <c r="B11" s="7">
        <v>4.4085000000000001</v>
      </c>
      <c r="C11" s="7">
        <v>11.0197</v>
      </c>
      <c r="D11" s="2">
        <v>116</v>
      </c>
      <c r="E11" s="7">
        <v>15.4282</v>
      </c>
      <c r="G11" s="6"/>
      <c r="H11" s="6"/>
      <c r="I11" s="6"/>
      <c r="J11" s="6"/>
      <c r="K11" s="6"/>
      <c r="L11" s="6"/>
      <c r="M11" s="6"/>
      <c r="N11" s="6"/>
    </row>
    <row r="12" spans="1:14" x14ac:dyDescent="0.35">
      <c r="A12" s="187" t="s">
        <v>32</v>
      </c>
      <c r="B12" s="7">
        <v>4.2900999999999998</v>
      </c>
      <c r="C12" s="7">
        <v>4.5285000000000002</v>
      </c>
      <c r="D12" s="2">
        <v>48</v>
      </c>
      <c r="E12" s="7">
        <v>8.8186</v>
      </c>
      <c r="G12" s="6"/>
      <c r="H12" s="6"/>
      <c r="I12" s="6"/>
      <c r="J12" s="6"/>
      <c r="K12" s="6"/>
      <c r="L12" s="6"/>
      <c r="M12" s="6"/>
      <c r="N12" s="6"/>
    </row>
    <row r="13" spans="1:14" x14ac:dyDescent="0.35">
      <c r="A13" s="187" t="s">
        <v>33</v>
      </c>
      <c r="B13" s="7">
        <v>10.7575</v>
      </c>
      <c r="C13" s="7">
        <v>1.8411999999999999</v>
      </c>
      <c r="D13" s="2">
        <v>128</v>
      </c>
      <c r="E13" s="7">
        <v>12.598699999999999</v>
      </c>
      <c r="G13" s="6"/>
      <c r="H13" s="6"/>
      <c r="I13" s="6"/>
      <c r="J13" s="6"/>
      <c r="K13" s="6"/>
      <c r="L13" s="6"/>
      <c r="M13" s="6"/>
      <c r="N13" s="6"/>
    </row>
    <row r="14" spans="1:14" x14ac:dyDescent="0.35">
      <c r="A14" s="187" t="s">
        <v>34</v>
      </c>
      <c r="B14" s="7">
        <v>30.1938</v>
      </c>
      <c r="C14" s="7">
        <v>22.160900000000002</v>
      </c>
      <c r="D14" s="2">
        <v>135</v>
      </c>
      <c r="E14" s="7">
        <v>52.354700000000001</v>
      </c>
      <c r="G14" s="6"/>
      <c r="H14" s="6"/>
      <c r="I14" s="6"/>
      <c r="J14" s="6"/>
      <c r="K14" s="6"/>
      <c r="L14" s="6"/>
      <c r="M14" s="6"/>
      <c r="N14" s="6"/>
    </row>
    <row r="15" spans="1:14" x14ac:dyDescent="0.35">
      <c r="A15" s="187" t="s">
        <v>35</v>
      </c>
      <c r="B15" s="7">
        <v>1.7031000000000001</v>
      </c>
      <c r="C15" s="7">
        <v>0.86560000000000004</v>
      </c>
      <c r="D15" s="2">
        <v>33</v>
      </c>
      <c r="E15" s="7">
        <v>2.5687000000000002</v>
      </c>
      <c r="G15" s="6"/>
      <c r="H15" s="6"/>
      <c r="I15" s="6"/>
      <c r="J15" s="6"/>
      <c r="K15" s="6"/>
      <c r="L15" s="6"/>
      <c r="M15" s="6"/>
      <c r="N15" s="6"/>
    </row>
    <row r="16" spans="1:14" x14ac:dyDescent="0.35">
      <c r="A16" s="187" t="s">
        <v>234</v>
      </c>
      <c r="B16" s="7">
        <v>0.35</v>
      </c>
      <c r="C16" s="7">
        <v>0.1021</v>
      </c>
      <c r="D16" s="2">
        <v>8</v>
      </c>
      <c r="E16" s="7">
        <v>0.4521</v>
      </c>
      <c r="G16" s="6"/>
      <c r="H16" s="6"/>
      <c r="I16" s="6"/>
      <c r="J16" s="6"/>
      <c r="K16" s="6"/>
      <c r="L16" s="6"/>
      <c r="M16" s="6"/>
      <c r="N16" s="6"/>
    </row>
    <row r="17" spans="1:14" x14ac:dyDescent="0.35">
      <c r="A17" s="187" t="s">
        <v>94</v>
      </c>
      <c r="B17" s="7">
        <v>556.1123</v>
      </c>
      <c r="C17" s="7">
        <v>1337.4328</v>
      </c>
      <c r="D17" s="2">
        <v>114</v>
      </c>
      <c r="E17" s="7">
        <v>1893.5451</v>
      </c>
      <c r="G17" s="6"/>
      <c r="H17" s="6"/>
      <c r="I17" s="6"/>
      <c r="J17" s="6"/>
      <c r="K17" s="6"/>
      <c r="L17" s="6"/>
      <c r="M17" s="6"/>
      <c r="N17" s="6"/>
    </row>
    <row r="18" spans="1:14" x14ac:dyDescent="0.35">
      <c r="A18" s="187" t="s">
        <v>36</v>
      </c>
      <c r="B18" s="7">
        <v>64.231899999999996</v>
      </c>
      <c r="C18" s="7">
        <v>6.2209000000000003</v>
      </c>
      <c r="D18" s="2">
        <v>87</v>
      </c>
      <c r="E18" s="7">
        <v>70.452799999999996</v>
      </c>
      <c r="G18" s="6"/>
      <c r="H18" s="6"/>
      <c r="I18" s="6"/>
      <c r="J18" s="6"/>
      <c r="K18" s="6"/>
      <c r="L18" s="6"/>
      <c r="M18" s="6"/>
      <c r="N18" s="6"/>
    </row>
    <row r="19" spans="1:14" x14ac:dyDescent="0.35">
      <c r="A19" s="187" t="s">
        <v>37</v>
      </c>
      <c r="B19" s="7">
        <v>0</v>
      </c>
      <c r="C19" s="7">
        <v>0</v>
      </c>
      <c r="D19" s="2">
        <v>0</v>
      </c>
      <c r="E19" s="7">
        <v>0</v>
      </c>
      <c r="G19" s="6"/>
      <c r="H19" s="6"/>
      <c r="I19" s="6"/>
      <c r="J19" s="6"/>
      <c r="K19" s="6"/>
      <c r="L19" s="6"/>
      <c r="M19" s="6"/>
      <c r="N19" s="6"/>
    </row>
    <row r="20" spans="1:14" x14ac:dyDescent="0.35">
      <c r="A20" s="192" t="s">
        <v>38</v>
      </c>
      <c r="B20" s="13">
        <v>84.397300000000001</v>
      </c>
      <c r="C20" s="13">
        <v>1.4565999999999999</v>
      </c>
      <c r="D20" s="14">
        <v>51</v>
      </c>
      <c r="E20" s="13">
        <v>85.853899999999996</v>
      </c>
      <c r="G20" s="6"/>
      <c r="H20" s="6"/>
      <c r="I20" s="6"/>
      <c r="J20" s="6"/>
      <c r="K20" s="6"/>
      <c r="L20" s="6"/>
      <c r="M20" s="6"/>
      <c r="N20" s="6"/>
    </row>
    <row r="21" spans="1:14" x14ac:dyDescent="0.35">
      <c r="A21" s="187" t="s">
        <v>39</v>
      </c>
      <c r="B21" s="7">
        <v>209.30969999999999</v>
      </c>
      <c r="C21" s="7">
        <v>106.00060000000001</v>
      </c>
      <c r="D21" s="2">
        <v>558</v>
      </c>
      <c r="E21" s="7">
        <v>315.31029999999998</v>
      </c>
      <c r="G21" s="6"/>
      <c r="H21" s="6"/>
      <c r="I21" s="6"/>
      <c r="J21" s="6"/>
      <c r="K21" s="6"/>
      <c r="L21" s="6"/>
      <c r="M21" s="6"/>
      <c r="N21" s="6"/>
    </row>
    <row r="22" spans="1:14" ht="17.25" thickBot="1" x14ac:dyDescent="0.4">
      <c r="A22" s="187" t="s">
        <v>40</v>
      </c>
      <c r="B22" s="7">
        <v>805.36609999999996</v>
      </c>
      <c r="C22" s="7">
        <v>1505.5689</v>
      </c>
      <c r="D22" s="2">
        <v>617</v>
      </c>
      <c r="E22" s="7">
        <v>2310.9349999999999</v>
      </c>
      <c r="G22" s="6"/>
      <c r="H22" s="6"/>
      <c r="I22" s="6"/>
      <c r="J22" s="6"/>
      <c r="K22" s="6"/>
      <c r="L22" s="6"/>
      <c r="M22" s="6"/>
      <c r="N22" s="6"/>
    </row>
    <row r="23" spans="1:14" x14ac:dyDescent="0.35">
      <c r="A23" s="189" t="s">
        <v>19</v>
      </c>
      <c r="B23" s="25">
        <v>1014.6758</v>
      </c>
      <c r="C23" s="24">
        <v>1611.5695000000001</v>
      </c>
      <c r="D23" s="26">
        <v>1175</v>
      </c>
      <c r="E23" s="24">
        <v>2626.2453</v>
      </c>
      <c r="G23" s="6"/>
      <c r="H23" s="6"/>
      <c r="I23" s="6"/>
      <c r="J23" s="6"/>
      <c r="K23" s="6"/>
      <c r="L23" s="6"/>
      <c r="M23" s="6"/>
      <c r="N23" s="6"/>
    </row>
    <row r="33" spans="4:4" x14ac:dyDescent="0.35">
      <c r="D33" s="43"/>
    </row>
  </sheetData>
  <pageMargins left="0.7" right="0.7" top="0.78740157499999996" bottom="0.78740157499999996" header="0.3" footer="0.3"/>
  <pageSetup paperSize="9" scale="78" orientation="portrait" r:id="rId1"/>
  <headerFooter>
    <oddHeader>&amp;RBonn, den &amp;D</oddHead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K24"/>
  <sheetViews>
    <sheetView showGridLines="0" zoomScaleNormal="100" workbookViewId="0"/>
  </sheetViews>
  <sheetFormatPr baseColWidth="10" defaultRowHeight="16.5" x14ac:dyDescent="0.35"/>
  <cols>
    <col min="1" max="1" width="22.85546875" style="1" customWidth="1"/>
    <col min="2" max="11" width="15.140625" style="1" customWidth="1"/>
    <col min="12" max="16384" width="11.42578125" style="1"/>
  </cols>
  <sheetData>
    <row r="1" spans="1:11" ht="18.95" customHeight="1" x14ac:dyDescent="0.35">
      <c r="A1" s="11" t="str">
        <f>CONCATENATE("Waldbrände in der Bundesrepublik Deutschland im Jahr ",RIGHT(Titelblatt!A2,4))</f>
        <v>Waldbrände in der Bundesrepublik Deutschland im Jahr 2025</v>
      </c>
      <c r="B1" s="4"/>
      <c r="C1" s="4"/>
      <c r="D1" s="4"/>
      <c r="E1" s="4"/>
      <c r="F1" s="5"/>
      <c r="G1" s="5"/>
      <c r="H1" s="5"/>
      <c r="I1" s="5"/>
      <c r="J1" s="5"/>
      <c r="K1" s="5"/>
    </row>
    <row r="2" spans="1:11" ht="17.100000000000001" customHeight="1" x14ac:dyDescent="0.35">
      <c r="A2" s="5" t="s">
        <v>181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36" customHeight="1" x14ac:dyDescent="0.35">
      <c r="A3" s="32" t="s">
        <v>42</v>
      </c>
      <c r="B3" s="114" t="s">
        <v>156</v>
      </c>
      <c r="C3" s="114" t="s">
        <v>157</v>
      </c>
      <c r="D3" s="114" t="s">
        <v>158</v>
      </c>
      <c r="E3" s="114" t="s">
        <v>159</v>
      </c>
      <c r="F3" s="114" t="s">
        <v>160</v>
      </c>
      <c r="G3" s="114" t="s">
        <v>161</v>
      </c>
      <c r="H3" s="114" t="s">
        <v>162</v>
      </c>
      <c r="I3" s="114" t="s">
        <v>163</v>
      </c>
      <c r="J3" s="114" t="s">
        <v>154</v>
      </c>
      <c r="K3" s="115" t="s">
        <v>155</v>
      </c>
    </row>
    <row r="4" spans="1:11" x14ac:dyDescent="0.35">
      <c r="A4" s="30" t="s">
        <v>25</v>
      </c>
      <c r="B4" s="45">
        <v>0</v>
      </c>
      <c r="C4" s="15">
        <v>0</v>
      </c>
      <c r="D4" s="27">
        <v>13</v>
      </c>
      <c r="E4" s="15">
        <v>1.9708000000000001</v>
      </c>
      <c r="F4" s="27">
        <v>40</v>
      </c>
      <c r="G4" s="15">
        <v>3.1312000000000002</v>
      </c>
      <c r="H4" s="27">
        <v>16</v>
      </c>
      <c r="I4" s="15">
        <v>2.7566000000000002</v>
      </c>
      <c r="J4" s="27">
        <v>69</v>
      </c>
      <c r="K4" s="15">
        <v>7.8586</v>
      </c>
    </row>
    <row r="5" spans="1:11" x14ac:dyDescent="0.35">
      <c r="A5" s="30" t="s">
        <v>26</v>
      </c>
      <c r="B5" s="46">
        <v>25</v>
      </c>
      <c r="C5" s="15">
        <v>205.6</v>
      </c>
      <c r="D5" s="27">
        <v>7</v>
      </c>
      <c r="E5" s="15">
        <v>2.7829999999999999</v>
      </c>
      <c r="F5" s="27">
        <v>12</v>
      </c>
      <c r="G5" s="15">
        <v>0.74409999999999998</v>
      </c>
      <c r="H5" s="27">
        <v>22</v>
      </c>
      <c r="I5" s="15">
        <v>14.9102</v>
      </c>
      <c r="J5" s="27">
        <v>66</v>
      </c>
      <c r="K5" s="15">
        <v>224.03729999999999</v>
      </c>
    </row>
    <row r="6" spans="1:11" x14ac:dyDescent="0.35">
      <c r="A6" s="30" t="s">
        <v>27</v>
      </c>
      <c r="B6" s="46">
        <v>0</v>
      </c>
      <c r="C6" s="15">
        <v>0</v>
      </c>
      <c r="D6" s="27">
        <v>2</v>
      </c>
      <c r="E6" s="15">
        <v>2E-3</v>
      </c>
      <c r="F6" s="27">
        <v>0</v>
      </c>
      <c r="G6" s="15">
        <v>0</v>
      </c>
      <c r="H6" s="27">
        <v>0</v>
      </c>
      <c r="I6" s="15">
        <v>0</v>
      </c>
      <c r="J6" s="27">
        <v>2</v>
      </c>
      <c r="K6" s="15">
        <v>2E-3</v>
      </c>
    </row>
    <row r="7" spans="1:11" x14ac:dyDescent="0.35">
      <c r="A7" s="30" t="s">
        <v>28</v>
      </c>
      <c r="B7" s="46">
        <v>12</v>
      </c>
      <c r="C7" s="15">
        <v>5.0199999999999996</v>
      </c>
      <c r="D7" s="27">
        <v>56</v>
      </c>
      <c r="E7" s="15">
        <v>9.4344000000000001</v>
      </c>
      <c r="F7" s="27">
        <v>71</v>
      </c>
      <c r="G7" s="15">
        <v>19.5045</v>
      </c>
      <c r="H7" s="27">
        <v>178</v>
      </c>
      <c r="I7" s="15">
        <v>218.3057</v>
      </c>
      <c r="J7" s="27">
        <v>317</v>
      </c>
      <c r="K7" s="15">
        <v>252.2646</v>
      </c>
    </row>
    <row r="8" spans="1:11" x14ac:dyDescent="0.35">
      <c r="A8" s="30" t="s">
        <v>29</v>
      </c>
      <c r="B8" s="46">
        <v>0</v>
      </c>
      <c r="C8" s="15">
        <v>0</v>
      </c>
      <c r="D8" s="27">
        <v>0</v>
      </c>
      <c r="E8" s="15">
        <v>0</v>
      </c>
      <c r="F8" s="27">
        <v>0</v>
      </c>
      <c r="G8" s="15">
        <v>0</v>
      </c>
      <c r="H8" s="27">
        <v>0</v>
      </c>
      <c r="I8" s="15">
        <v>0</v>
      </c>
      <c r="J8" s="27">
        <v>0</v>
      </c>
      <c r="K8" s="15">
        <v>0</v>
      </c>
    </row>
    <row r="9" spans="1:11" x14ac:dyDescent="0.35">
      <c r="A9" s="30" t="s">
        <v>30</v>
      </c>
      <c r="B9" s="46">
        <v>0</v>
      </c>
      <c r="C9" s="15">
        <v>0</v>
      </c>
      <c r="D9" s="27">
        <v>1</v>
      </c>
      <c r="E9" s="15">
        <v>0.01</v>
      </c>
      <c r="F9" s="27">
        <v>0</v>
      </c>
      <c r="G9" s="15">
        <v>0</v>
      </c>
      <c r="H9" s="27">
        <v>0</v>
      </c>
      <c r="I9" s="15">
        <v>0</v>
      </c>
      <c r="J9" s="27">
        <v>1</v>
      </c>
      <c r="K9" s="15">
        <v>0.01</v>
      </c>
    </row>
    <row r="10" spans="1:11" x14ac:dyDescent="0.35">
      <c r="A10" s="30" t="s">
        <v>31</v>
      </c>
      <c r="B10" s="46">
        <v>0</v>
      </c>
      <c r="C10" s="15">
        <v>0</v>
      </c>
      <c r="D10" s="27">
        <v>48</v>
      </c>
      <c r="E10" s="15">
        <v>5.8513000000000002</v>
      </c>
      <c r="F10" s="27">
        <v>63</v>
      </c>
      <c r="G10" s="15">
        <v>9.0398999999999994</v>
      </c>
      <c r="H10" s="27">
        <v>5</v>
      </c>
      <c r="I10" s="15">
        <v>0.53700000000000003</v>
      </c>
      <c r="J10" s="27">
        <v>116</v>
      </c>
      <c r="K10" s="15">
        <v>15.4282</v>
      </c>
    </row>
    <row r="11" spans="1:11" x14ac:dyDescent="0.35">
      <c r="A11" s="30" t="s">
        <v>32</v>
      </c>
      <c r="B11" s="46">
        <v>2</v>
      </c>
      <c r="C11" s="15">
        <v>0.2</v>
      </c>
      <c r="D11" s="27">
        <v>17</v>
      </c>
      <c r="E11" s="15">
        <v>4.2721</v>
      </c>
      <c r="F11" s="27">
        <v>16</v>
      </c>
      <c r="G11" s="15">
        <v>1.8354999999999999</v>
      </c>
      <c r="H11" s="27">
        <v>13</v>
      </c>
      <c r="I11" s="15">
        <v>2.5110000000000001</v>
      </c>
      <c r="J11" s="27">
        <v>48</v>
      </c>
      <c r="K11" s="15">
        <v>8.8186</v>
      </c>
    </row>
    <row r="12" spans="1:11" x14ac:dyDescent="0.35">
      <c r="A12" s="30" t="s">
        <v>33</v>
      </c>
      <c r="B12" s="46">
        <v>11</v>
      </c>
      <c r="C12" s="15">
        <v>8.3000000000000007</v>
      </c>
      <c r="D12" s="27">
        <v>31</v>
      </c>
      <c r="E12" s="15">
        <v>0.34820000000000001</v>
      </c>
      <c r="F12" s="27">
        <v>13</v>
      </c>
      <c r="G12" s="15">
        <v>0.35589999999999999</v>
      </c>
      <c r="H12" s="27">
        <v>73</v>
      </c>
      <c r="I12" s="15">
        <v>3.5945999999999998</v>
      </c>
      <c r="J12" s="27">
        <v>128</v>
      </c>
      <c r="K12" s="15">
        <v>12.598699999999999</v>
      </c>
    </row>
    <row r="13" spans="1:11" x14ac:dyDescent="0.35">
      <c r="A13" s="30" t="s">
        <v>34</v>
      </c>
      <c r="B13" s="46">
        <v>5</v>
      </c>
      <c r="C13" s="15">
        <v>0.63</v>
      </c>
      <c r="D13" s="27">
        <v>42</v>
      </c>
      <c r="E13" s="15">
        <v>16.59</v>
      </c>
      <c r="F13" s="27">
        <v>13</v>
      </c>
      <c r="G13" s="15">
        <v>3.2170000000000001</v>
      </c>
      <c r="H13" s="27">
        <v>75</v>
      </c>
      <c r="I13" s="15">
        <v>31.9177</v>
      </c>
      <c r="J13" s="27">
        <v>135</v>
      </c>
      <c r="K13" s="15">
        <v>52.354700000000001</v>
      </c>
    </row>
    <row r="14" spans="1:11" x14ac:dyDescent="0.35">
      <c r="A14" s="30" t="s">
        <v>35</v>
      </c>
      <c r="B14" s="46">
        <v>0</v>
      </c>
      <c r="C14" s="15">
        <v>0</v>
      </c>
      <c r="D14" s="27">
        <v>9</v>
      </c>
      <c r="E14" s="15">
        <v>1.016</v>
      </c>
      <c r="F14" s="27">
        <v>22</v>
      </c>
      <c r="G14" s="15">
        <v>1.4077</v>
      </c>
      <c r="H14" s="27">
        <v>2</v>
      </c>
      <c r="I14" s="15">
        <v>0.14499999999999999</v>
      </c>
      <c r="J14" s="27">
        <v>33</v>
      </c>
      <c r="K14" s="15">
        <v>2.5687000000000002</v>
      </c>
    </row>
    <row r="15" spans="1:11" x14ac:dyDescent="0.35">
      <c r="A15" s="30" t="s">
        <v>234</v>
      </c>
      <c r="B15" s="47">
        <v>0</v>
      </c>
      <c r="C15" s="2">
        <v>0</v>
      </c>
      <c r="D15" s="2">
        <v>8</v>
      </c>
      <c r="E15" s="15">
        <v>0.4521</v>
      </c>
      <c r="F15" s="2">
        <v>0</v>
      </c>
      <c r="G15" s="2">
        <v>0</v>
      </c>
      <c r="H15" s="2">
        <v>0</v>
      </c>
      <c r="I15" s="2">
        <v>0</v>
      </c>
      <c r="J15" s="2">
        <v>8</v>
      </c>
      <c r="K15" s="15">
        <v>0.45</v>
      </c>
    </row>
    <row r="16" spans="1:11" x14ac:dyDescent="0.35">
      <c r="A16" s="30" t="s">
        <v>94</v>
      </c>
      <c r="B16" s="46">
        <v>4</v>
      </c>
      <c r="C16" s="15">
        <v>2.25</v>
      </c>
      <c r="D16" s="27">
        <v>23</v>
      </c>
      <c r="E16" s="15">
        <v>1870.0367000000001</v>
      </c>
      <c r="F16" s="27">
        <v>25</v>
      </c>
      <c r="G16" s="15">
        <v>0.77229999999999999</v>
      </c>
      <c r="H16" s="27">
        <v>62</v>
      </c>
      <c r="I16" s="15">
        <v>20.4861</v>
      </c>
      <c r="J16" s="27">
        <v>114</v>
      </c>
      <c r="K16" s="15">
        <v>1893.5451</v>
      </c>
    </row>
    <row r="17" spans="1:11" x14ac:dyDescent="0.35">
      <c r="A17" s="30" t="s">
        <v>36</v>
      </c>
      <c r="B17" s="46">
        <v>9</v>
      </c>
      <c r="C17" s="15">
        <v>1.5</v>
      </c>
      <c r="D17" s="27">
        <v>37</v>
      </c>
      <c r="E17" s="15">
        <v>36.334099999999999</v>
      </c>
      <c r="F17" s="27">
        <v>3</v>
      </c>
      <c r="G17" s="15">
        <v>1.26</v>
      </c>
      <c r="H17" s="27">
        <v>38</v>
      </c>
      <c r="I17" s="15">
        <v>31.358699999999999</v>
      </c>
      <c r="J17" s="27">
        <v>87</v>
      </c>
      <c r="K17" s="15">
        <v>70.452799999999996</v>
      </c>
    </row>
    <row r="18" spans="1:11" x14ac:dyDescent="0.35">
      <c r="A18" s="30" t="s">
        <v>37</v>
      </c>
      <c r="B18" s="46">
        <v>0</v>
      </c>
      <c r="C18" s="15">
        <v>0</v>
      </c>
      <c r="D18" s="27">
        <v>0</v>
      </c>
      <c r="E18" s="15">
        <v>0</v>
      </c>
      <c r="F18" s="27">
        <v>0</v>
      </c>
      <c r="G18" s="15">
        <v>0</v>
      </c>
      <c r="H18" s="27">
        <v>0</v>
      </c>
      <c r="I18" s="15">
        <v>0</v>
      </c>
      <c r="J18" s="27">
        <v>0</v>
      </c>
      <c r="K18" s="15">
        <v>0</v>
      </c>
    </row>
    <row r="19" spans="1:11" x14ac:dyDescent="0.35">
      <c r="A19" s="36" t="s">
        <v>38</v>
      </c>
      <c r="B19" s="48">
        <v>2</v>
      </c>
      <c r="C19" s="38">
        <v>0.16</v>
      </c>
      <c r="D19" s="37">
        <v>17</v>
      </c>
      <c r="E19" s="38">
        <v>1.0886</v>
      </c>
      <c r="F19" s="37">
        <v>8</v>
      </c>
      <c r="G19" s="38">
        <v>10.8812</v>
      </c>
      <c r="H19" s="37">
        <v>24</v>
      </c>
      <c r="I19" s="38">
        <v>73.724100000000007</v>
      </c>
      <c r="J19" s="37">
        <v>51</v>
      </c>
      <c r="K19" s="38">
        <v>85.853899999999996</v>
      </c>
    </row>
    <row r="20" spans="1:11" x14ac:dyDescent="0.35">
      <c r="A20" s="30" t="s">
        <v>39</v>
      </c>
      <c r="B20" s="46">
        <v>41</v>
      </c>
      <c r="C20" s="15">
        <v>214.53</v>
      </c>
      <c r="D20" s="27">
        <v>161</v>
      </c>
      <c r="E20" s="15">
        <v>29.023399999999999</v>
      </c>
      <c r="F20" s="27">
        <v>163</v>
      </c>
      <c r="G20" s="15">
        <v>17.895800000000001</v>
      </c>
      <c r="H20" s="27">
        <v>193</v>
      </c>
      <c r="I20" s="15">
        <v>53.8611</v>
      </c>
      <c r="J20" s="27">
        <v>558</v>
      </c>
      <c r="K20" s="15">
        <v>315.31029999999998</v>
      </c>
    </row>
    <row r="21" spans="1:11" ht="17.25" thickBot="1" x14ac:dyDescent="0.4">
      <c r="A21" s="31" t="s">
        <v>40</v>
      </c>
      <c r="B21" s="49">
        <v>29</v>
      </c>
      <c r="C21" s="29">
        <v>9.1300000000000008</v>
      </c>
      <c r="D21" s="28">
        <v>150</v>
      </c>
      <c r="E21" s="29">
        <v>1921.1659</v>
      </c>
      <c r="F21" s="28">
        <v>123</v>
      </c>
      <c r="G21" s="29">
        <v>34.253500000000003</v>
      </c>
      <c r="H21" s="28">
        <v>315</v>
      </c>
      <c r="I21" s="29">
        <v>346.38560000000001</v>
      </c>
      <c r="J21" s="28">
        <v>617</v>
      </c>
      <c r="K21" s="29">
        <v>2310.9349999999999</v>
      </c>
    </row>
    <row r="22" spans="1:11" x14ac:dyDescent="0.35">
      <c r="A22" s="33" t="s">
        <v>19</v>
      </c>
      <c r="B22" s="34">
        <v>70</v>
      </c>
      <c r="C22" s="35">
        <v>223.66</v>
      </c>
      <c r="D22" s="34">
        <v>311</v>
      </c>
      <c r="E22" s="35">
        <v>1950.1893</v>
      </c>
      <c r="F22" s="34">
        <v>286</v>
      </c>
      <c r="G22" s="35">
        <v>52.149299999999997</v>
      </c>
      <c r="H22" s="34">
        <v>508</v>
      </c>
      <c r="I22" s="35">
        <v>400.24669999999998</v>
      </c>
      <c r="J22" s="34">
        <v>1175</v>
      </c>
      <c r="K22" s="35">
        <v>2626.2453</v>
      </c>
    </row>
    <row r="23" spans="1:11" x14ac:dyDescent="0.35">
      <c r="A23" s="116"/>
      <c r="B23" s="27"/>
      <c r="C23" s="15"/>
      <c r="D23" s="27"/>
      <c r="E23" s="15"/>
      <c r="F23" s="27"/>
      <c r="G23" s="15"/>
      <c r="H23" s="27"/>
      <c r="I23" s="15"/>
      <c r="J23" s="27"/>
      <c r="K23" s="15"/>
    </row>
    <row r="24" spans="1:11" x14ac:dyDescent="0.35">
      <c r="B24" s="41"/>
      <c r="C24" s="41"/>
      <c r="D24" s="42"/>
      <c r="E24" s="41"/>
      <c r="F24" s="43"/>
    </row>
  </sheetData>
  <pageMargins left="0.7" right="0.7" top="0.78740157499999996" bottom="0.78740157499999996" header="0.3" footer="0.3"/>
  <pageSetup paperSize="9" scale="75" orientation="landscape" r:id="rId1"/>
  <headerFooter>
    <oddHeader>&amp;RBonn, den &amp;D</oddHeader>
  </headerFooter>
  <colBreaks count="1" manualBreakCount="1">
    <brk id="11" max="1048575" man="1"/>
  </colBreak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M30"/>
  <sheetViews>
    <sheetView showGridLines="0" zoomScaleNormal="100" workbookViewId="0">
      <selection activeCell="A2" sqref="A2"/>
    </sheetView>
  </sheetViews>
  <sheetFormatPr baseColWidth="10" defaultRowHeight="12.75" x14ac:dyDescent="0.2"/>
  <cols>
    <col min="1" max="1" width="24.28515625" customWidth="1"/>
    <col min="2" max="5" width="13" customWidth="1"/>
    <col min="6" max="7" width="14" customWidth="1"/>
    <col min="8" max="13" width="13" customWidth="1"/>
  </cols>
  <sheetData>
    <row r="1" spans="1:13" ht="2.1" customHeight="1" x14ac:dyDescent="0.2">
      <c r="A1" s="232" t="s">
        <v>210</v>
      </c>
    </row>
    <row r="2" spans="1:13" ht="18" customHeight="1" x14ac:dyDescent="0.2">
      <c r="A2" s="11" t="str">
        <f>CONCATENATE("Waldbrände in der Bundesrepublik Deutschland im Jahr ",RIGHT(Titelblatt!A2,4))</f>
        <v>Waldbrände in der Bundesrepublik Deutschland im Jahr 2025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</row>
    <row r="3" spans="1:13" ht="17.100000000000001" customHeight="1" x14ac:dyDescent="0.2">
      <c r="A3" s="5" t="s">
        <v>182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17.100000000000001" customHeight="1" x14ac:dyDescent="0.2">
      <c r="A4" s="5" t="s">
        <v>23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ht="16.5" x14ac:dyDescent="0.2">
      <c r="A5" s="84" t="s">
        <v>95</v>
      </c>
      <c r="B5" s="141" t="s">
        <v>97</v>
      </c>
      <c r="C5" s="142"/>
      <c r="D5" s="141" t="s">
        <v>98</v>
      </c>
      <c r="E5" s="142"/>
      <c r="F5" s="141" t="s">
        <v>99</v>
      </c>
      <c r="G5" s="142"/>
      <c r="H5" s="141" t="s">
        <v>100</v>
      </c>
      <c r="I5" s="142"/>
      <c r="J5" s="141" t="s">
        <v>101</v>
      </c>
      <c r="K5" s="142"/>
      <c r="L5" s="141" t="s">
        <v>102</v>
      </c>
      <c r="M5" s="142"/>
    </row>
    <row r="6" spans="1:13" ht="17.25" thickBot="1" x14ac:dyDescent="0.25">
      <c r="A6" s="228"/>
      <c r="B6" s="51" t="s">
        <v>93</v>
      </c>
      <c r="C6" s="52" t="s">
        <v>92</v>
      </c>
      <c r="D6" s="51" t="s">
        <v>93</v>
      </c>
      <c r="E6" s="52" t="s">
        <v>92</v>
      </c>
      <c r="F6" s="51" t="s">
        <v>93</v>
      </c>
      <c r="G6" s="52" t="s">
        <v>92</v>
      </c>
      <c r="H6" s="51" t="s">
        <v>93</v>
      </c>
      <c r="I6" s="52" t="s">
        <v>92</v>
      </c>
      <c r="J6" s="51" t="s">
        <v>93</v>
      </c>
      <c r="K6" s="52" t="s">
        <v>92</v>
      </c>
      <c r="L6" s="51" t="s">
        <v>93</v>
      </c>
      <c r="M6" s="52" t="s">
        <v>92</v>
      </c>
    </row>
    <row r="7" spans="1:13" ht="1.5" hidden="1" customHeight="1" thickBot="1" x14ac:dyDescent="0.25">
      <c r="A7" s="229" t="s">
        <v>95</v>
      </c>
      <c r="B7" s="230" t="s">
        <v>198</v>
      </c>
      <c r="C7" s="230" t="s">
        <v>199</v>
      </c>
      <c r="D7" s="230" t="s">
        <v>200</v>
      </c>
      <c r="E7" s="230" t="s">
        <v>201</v>
      </c>
      <c r="F7" s="230" t="s">
        <v>208</v>
      </c>
      <c r="G7" s="230" t="s">
        <v>209</v>
      </c>
      <c r="H7" s="230" t="s">
        <v>202</v>
      </c>
      <c r="I7" s="230" t="s">
        <v>203</v>
      </c>
      <c r="J7" s="230" t="s">
        <v>204</v>
      </c>
      <c r="K7" s="230" t="s">
        <v>205</v>
      </c>
      <c r="L7" s="230" t="s">
        <v>206</v>
      </c>
      <c r="M7" s="231" t="s">
        <v>207</v>
      </c>
    </row>
    <row r="8" spans="1:13" ht="15.75" thickBot="1" x14ac:dyDescent="0.35">
      <c r="A8" s="224" t="s">
        <v>0</v>
      </c>
      <c r="B8" s="218">
        <v>9</v>
      </c>
      <c r="C8" s="219">
        <v>1.06</v>
      </c>
      <c r="D8" s="218">
        <v>5</v>
      </c>
      <c r="E8" s="219">
        <v>2.4</v>
      </c>
      <c r="F8" s="218">
        <v>48</v>
      </c>
      <c r="G8" s="219">
        <v>218.09</v>
      </c>
      <c r="H8" s="218">
        <v>1</v>
      </c>
      <c r="I8" s="219">
        <v>0.25</v>
      </c>
      <c r="J8" s="218">
        <v>7</v>
      </c>
      <c r="K8" s="219">
        <v>1.86</v>
      </c>
      <c r="L8" s="218">
        <v>70</v>
      </c>
      <c r="M8" s="220">
        <v>223.66</v>
      </c>
    </row>
    <row r="9" spans="1:13" ht="16.5" x14ac:dyDescent="0.35">
      <c r="A9" s="66" t="s">
        <v>1</v>
      </c>
      <c r="B9" s="55">
        <v>14</v>
      </c>
      <c r="C9" s="56">
        <v>0.3659</v>
      </c>
      <c r="D9" s="55">
        <v>14</v>
      </c>
      <c r="E9" s="56">
        <v>1.5474000000000001</v>
      </c>
      <c r="F9" s="55">
        <v>0</v>
      </c>
      <c r="G9" s="56">
        <v>0</v>
      </c>
      <c r="H9" s="55">
        <v>2</v>
      </c>
      <c r="I9" s="56">
        <v>0.01</v>
      </c>
      <c r="J9" s="55">
        <v>39</v>
      </c>
      <c r="K9" s="56">
        <v>5.9352999999999998</v>
      </c>
      <c r="L9" s="55">
        <v>69</v>
      </c>
      <c r="M9" s="57">
        <v>7.8586</v>
      </c>
    </row>
    <row r="10" spans="1:13" ht="16.5" x14ac:dyDescent="0.35">
      <c r="A10" s="66" t="s">
        <v>2</v>
      </c>
      <c r="B10" s="55">
        <v>6</v>
      </c>
      <c r="C10" s="56">
        <v>7.1199999999999999E-2</v>
      </c>
      <c r="D10" s="55">
        <v>11</v>
      </c>
      <c r="E10" s="56">
        <v>11.313000000000001</v>
      </c>
      <c r="F10" s="55">
        <v>0</v>
      </c>
      <c r="G10" s="56">
        <v>0</v>
      </c>
      <c r="H10" s="55">
        <v>0</v>
      </c>
      <c r="I10" s="56">
        <v>0</v>
      </c>
      <c r="J10" s="55">
        <v>24</v>
      </c>
      <c r="K10" s="56">
        <v>7.0530999999999997</v>
      </c>
      <c r="L10" s="55">
        <v>41</v>
      </c>
      <c r="M10" s="57">
        <v>18.4373</v>
      </c>
    </row>
    <row r="11" spans="1:13" ht="16.5" x14ac:dyDescent="0.35">
      <c r="A11" s="66" t="s">
        <v>3</v>
      </c>
      <c r="B11" s="55">
        <v>0</v>
      </c>
      <c r="C11" s="56">
        <v>0</v>
      </c>
      <c r="D11" s="55">
        <v>2</v>
      </c>
      <c r="E11" s="56">
        <v>2E-3</v>
      </c>
      <c r="F11" s="55">
        <v>0</v>
      </c>
      <c r="G11" s="56">
        <v>0</v>
      </c>
      <c r="H11" s="55">
        <v>0</v>
      </c>
      <c r="I11" s="56">
        <v>0</v>
      </c>
      <c r="J11" s="55">
        <v>0</v>
      </c>
      <c r="K11" s="56">
        <v>0</v>
      </c>
      <c r="L11" s="55">
        <v>2</v>
      </c>
      <c r="M11" s="57">
        <v>2E-3</v>
      </c>
    </row>
    <row r="12" spans="1:13" ht="16.5" x14ac:dyDescent="0.35">
      <c r="A12" s="66" t="s">
        <v>4</v>
      </c>
      <c r="B12" s="55">
        <v>47</v>
      </c>
      <c r="C12" s="56">
        <v>11.0404</v>
      </c>
      <c r="D12" s="55">
        <v>128</v>
      </c>
      <c r="E12" s="56">
        <v>52.087299999999999</v>
      </c>
      <c r="F12" s="55">
        <v>10</v>
      </c>
      <c r="G12" s="56">
        <v>153.6225</v>
      </c>
      <c r="H12" s="55">
        <v>15</v>
      </c>
      <c r="I12" s="56">
        <v>2.7770999999999999</v>
      </c>
      <c r="J12" s="55">
        <v>105</v>
      </c>
      <c r="K12" s="56">
        <v>27.717300000000002</v>
      </c>
      <c r="L12" s="55">
        <v>305</v>
      </c>
      <c r="M12" s="57">
        <v>247.24459999999999</v>
      </c>
    </row>
    <row r="13" spans="1:13" ht="16.5" x14ac:dyDescent="0.35">
      <c r="A13" s="66" t="s">
        <v>5</v>
      </c>
      <c r="B13" s="55">
        <v>0</v>
      </c>
      <c r="C13" s="56">
        <v>0</v>
      </c>
      <c r="D13" s="55">
        <v>0</v>
      </c>
      <c r="E13" s="56">
        <v>0</v>
      </c>
      <c r="F13" s="55">
        <v>0</v>
      </c>
      <c r="G13" s="56">
        <v>0</v>
      </c>
      <c r="H13" s="55">
        <v>0</v>
      </c>
      <c r="I13" s="56">
        <v>0</v>
      </c>
      <c r="J13" s="55">
        <v>0</v>
      </c>
      <c r="K13" s="56">
        <v>0</v>
      </c>
      <c r="L13" s="55">
        <v>0</v>
      </c>
      <c r="M13" s="57">
        <v>0</v>
      </c>
    </row>
    <row r="14" spans="1:13" ht="16.5" x14ac:dyDescent="0.35">
      <c r="A14" s="66" t="s">
        <v>6</v>
      </c>
      <c r="B14" s="55">
        <v>0</v>
      </c>
      <c r="C14" s="56">
        <v>0</v>
      </c>
      <c r="D14" s="55">
        <v>0</v>
      </c>
      <c r="E14" s="56">
        <v>0</v>
      </c>
      <c r="F14" s="55">
        <v>0</v>
      </c>
      <c r="G14" s="56">
        <v>0</v>
      </c>
      <c r="H14" s="55">
        <v>0</v>
      </c>
      <c r="I14" s="56">
        <v>0</v>
      </c>
      <c r="J14" s="55">
        <v>1</v>
      </c>
      <c r="K14" s="56">
        <v>0.01</v>
      </c>
      <c r="L14" s="55">
        <v>1</v>
      </c>
      <c r="M14" s="57">
        <v>0.01</v>
      </c>
    </row>
    <row r="15" spans="1:13" ht="16.5" x14ac:dyDescent="0.35">
      <c r="A15" s="66" t="s">
        <v>7</v>
      </c>
      <c r="B15" s="55">
        <v>44</v>
      </c>
      <c r="C15" s="56">
        <v>2.6316000000000002</v>
      </c>
      <c r="D15" s="55">
        <v>16</v>
      </c>
      <c r="E15" s="56">
        <v>0.96750000000000003</v>
      </c>
      <c r="F15" s="55">
        <v>0</v>
      </c>
      <c r="G15" s="56">
        <v>0</v>
      </c>
      <c r="H15" s="55">
        <v>0</v>
      </c>
      <c r="I15" s="56">
        <v>0</v>
      </c>
      <c r="J15" s="55">
        <v>56</v>
      </c>
      <c r="K15" s="56">
        <v>11.8291</v>
      </c>
      <c r="L15" s="55">
        <v>116</v>
      </c>
      <c r="M15" s="57">
        <v>15.4282</v>
      </c>
    </row>
    <row r="16" spans="1:13" ht="16.5" x14ac:dyDescent="0.35">
      <c r="A16" s="66" t="s">
        <v>8</v>
      </c>
      <c r="B16" s="55">
        <v>15</v>
      </c>
      <c r="C16" s="56">
        <v>0.84930000000000005</v>
      </c>
      <c r="D16" s="55">
        <v>16</v>
      </c>
      <c r="E16" s="56">
        <v>4.5511999999999997</v>
      </c>
      <c r="F16" s="55">
        <v>0</v>
      </c>
      <c r="G16" s="56">
        <v>0</v>
      </c>
      <c r="H16" s="55">
        <v>0</v>
      </c>
      <c r="I16" s="56">
        <v>0</v>
      </c>
      <c r="J16" s="55">
        <v>15</v>
      </c>
      <c r="K16" s="56">
        <v>3.2181000000000002</v>
      </c>
      <c r="L16" s="55">
        <v>46</v>
      </c>
      <c r="M16" s="57">
        <v>8.6186000000000007</v>
      </c>
    </row>
    <row r="17" spans="1:13" ht="16.5" x14ac:dyDescent="0.35">
      <c r="A17" s="66" t="s">
        <v>9</v>
      </c>
      <c r="B17" s="55">
        <v>5</v>
      </c>
      <c r="C17" s="56">
        <v>5.4000000000000003E-3</v>
      </c>
      <c r="D17" s="55">
        <v>8</v>
      </c>
      <c r="E17" s="56">
        <v>1.0963000000000001</v>
      </c>
      <c r="F17" s="55">
        <v>0</v>
      </c>
      <c r="G17" s="56">
        <v>0</v>
      </c>
      <c r="H17" s="55">
        <v>0</v>
      </c>
      <c r="I17" s="56">
        <v>0</v>
      </c>
      <c r="J17" s="55">
        <v>104</v>
      </c>
      <c r="K17" s="56">
        <v>3.1970000000000001</v>
      </c>
      <c r="L17" s="55">
        <v>117</v>
      </c>
      <c r="M17" s="57">
        <v>4.2987000000000002</v>
      </c>
    </row>
    <row r="18" spans="1:13" ht="16.5" x14ac:dyDescent="0.35">
      <c r="A18" s="66" t="s">
        <v>10</v>
      </c>
      <c r="B18" s="55">
        <v>25</v>
      </c>
      <c r="C18" s="56">
        <v>0.39500000000000002</v>
      </c>
      <c r="D18" s="55">
        <v>43</v>
      </c>
      <c r="E18" s="56">
        <v>19.654</v>
      </c>
      <c r="F18" s="55">
        <v>0</v>
      </c>
      <c r="G18" s="56">
        <v>0</v>
      </c>
      <c r="H18" s="55">
        <v>2</v>
      </c>
      <c r="I18" s="56">
        <v>0.06</v>
      </c>
      <c r="J18" s="55">
        <v>60</v>
      </c>
      <c r="K18" s="56">
        <v>31.6157</v>
      </c>
      <c r="L18" s="55">
        <v>130</v>
      </c>
      <c r="M18" s="57">
        <v>51.724699999999999</v>
      </c>
    </row>
    <row r="19" spans="1:13" ht="16.5" x14ac:dyDescent="0.35">
      <c r="A19" s="66" t="s">
        <v>11</v>
      </c>
      <c r="B19" s="55">
        <v>7</v>
      </c>
      <c r="C19" s="56">
        <v>0.18920000000000001</v>
      </c>
      <c r="D19" s="55">
        <v>11</v>
      </c>
      <c r="E19" s="56">
        <v>0.62350000000000005</v>
      </c>
      <c r="F19" s="55">
        <v>0</v>
      </c>
      <c r="G19" s="56">
        <v>0</v>
      </c>
      <c r="H19" s="55">
        <v>0</v>
      </c>
      <c r="I19" s="56">
        <v>0</v>
      </c>
      <c r="J19" s="55">
        <v>15</v>
      </c>
      <c r="K19" s="56">
        <v>1.756</v>
      </c>
      <c r="L19" s="55">
        <v>33</v>
      </c>
      <c r="M19" s="57">
        <v>2.5687000000000002</v>
      </c>
    </row>
    <row r="20" spans="1:13" ht="18" x14ac:dyDescent="0.35">
      <c r="A20" s="187" t="s">
        <v>41</v>
      </c>
      <c r="B20" s="55">
        <v>0</v>
      </c>
      <c r="C20" s="56">
        <v>0</v>
      </c>
      <c r="D20" s="55">
        <v>0</v>
      </c>
      <c r="E20" s="56">
        <v>0</v>
      </c>
      <c r="F20" s="55">
        <v>0</v>
      </c>
      <c r="G20" s="56">
        <v>0</v>
      </c>
      <c r="H20" s="55">
        <v>0</v>
      </c>
      <c r="I20" s="56">
        <v>0</v>
      </c>
      <c r="J20" s="55">
        <v>8</v>
      </c>
      <c r="K20" s="56">
        <v>0.4521</v>
      </c>
      <c r="L20" s="55">
        <v>8</v>
      </c>
      <c r="M20" s="57">
        <v>0.4521</v>
      </c>
    </row>
    <row r="21" spans="1:13" ht="16.5" x14ac:dyDescent="0.35">
      <c r="A21" s="66" t="s">
        <v>96</v>
      </c>
      <c r="B21" s="55">
        <v>17</v>
      </c>
      <c r="C21" s="56">
        <v>0.7863</v>
      </c>
      <c r="D21" s="55">
        <v>52</v>
      </c>
      <c r="E21" s="56">
        <v>21.499700000000001</v>
      </c>
      <c r="F21" s="55">
        <v>1</v>
      </c>
      <c r="G21" s="56">
        <v>1866.5979</v>
      </c>
      <c r="H21" s="55">
        <v>1</v>
      </c>
      <c r="I21" s="56">
        <v>0.05</v>
      </c>
      <c r="J21" s="55">
        <v>39</v>
      </c>
      <c r="K21" s="56">
        <v>2.3612000000000002</v>
      </c>
      <c r="L21" s="55">
        <v>110</v>
      </c>
      <c r="M21" s="57">
        <v>1891.2951</v>
      </c>
    </row>
    <row r="22" spans="1:13" ht="16.5" x14ac:dyDescent="0.35">
      <c r="A22" s="66" t="s">
        <v>13</v>
      </c>
      <c r="B22" s="55">
        <v>29</v>
      </c>
      <c r="C22" s="56">
        <v>8.2598000000000003</v>
      </c>
      <c r="D22" s="55">
        <v>5</v>
      </c>
      <c r="E22" s="56">
        <v>0.2351</v>
      </c>
      <c r="F22" s="55">
        <v>0</v>
      </c>
      <c r="G22" s="56">
        <v>0</v>
      </c>
      <c r="H22" s="55">
        <v>5</v>
      </c>
      <c r="I22" s="56">
        <v>2.0329000000000002</v>
      </c>
      <c r="J22" s="55">
        <v>39</v>
      </c>
      <c r="K22" s="56">
        <v>58.424999999999997</v>
      </c>
      <c r="L22" s="55">
        <v>78</v>
      </c>
      <c r="M22" s="57">
        <v>68.952799999999996</v>
      </c>
    </row>
    <row r="23" spans="1:13" ht="16.5" x14ac:dyDescent="0.35">
      <c r="A23" s="66" t="s">
        <v>14</v>
      </c>
      <c r="B23" s="55">
        <v>0</v>
      </c>
      <c r="C23" s="56">
        <v>0</v>
      </c>
      <c r="D23" s="55">
        <v>0</v>
      </c>
      <c r="E23" s="56">
        <v>0</v>
      </c>
      <c r="F23" s="55">
        <v>0</v>
      </c>
      <c r="G23" s="56">
        <v>0</v>
      </c>
      <c r="H23" s="55">
        <v>0</v>
      </c>
      <c r="I23" s="56">
        <v>0</v>
      </c>
      <c r="J23" s="55">
        <v>0</v>
      </c>
      <c r="K23" s="56">
        <v>0</v>
      </c>
      <c r="L23" s="55">
        <v>0</v>
      </c>
      <c r="M23" s="57">
        <v>0</v>
      </c>
    </row>
    <row r="24" spans="1:13" ht="16.5" x14ac:dyDescent="0.35">
      <c r="A24" s="196" t="s">
        <v>15</v>
      </c>
      <c r="B24" s="58">
        <v>9</v>
      </c>
      <c r="C24" s="59">
        <v>0.46200000000000002</v>
      </c>
      <c r="D24" s="58">
        <v>8</v>
      </c>
      <c r="E24" s="59">
        <v>1.2887999999999999</v>
      </c>
      <c r="F24" s="58">
        <v>0</v>
      </c>
      <c r="G24" s="59">
        <v>0</v>
      </c>
      <c r="H24" s="58">
        <v>0</v>
      </c>
      <c r="I24" s="59">
        <v>0</v>
      </c>
      <c r="J24" s="58">
        <v>32</v>
      </c>
      <c r="K24" s="59">
        <v>83.943100000000001</v>
      </c>
      <c r="L24" s="58">
        <v>49</v>
      </c>
      <c r="M24" s="60">
        <v>85.693899999999999</v>
      </c>
    </row>
    <row r="25" spans="1:13" ht="16.5" x14ac:dyDescent="0.35">
      <c r="A25" s="66" t="s">
        <v>16</v>
      </c>
      <c r="B25" s="55">
        <v>218</v>
      </c>
      <c r="C25" s="56">
        <v>25.056100000000001</v>
      </c>
      <c r="D25" s="55">
        <v>314</v>
      </c>
      <c r="E25" s="56">
        <v>114.86579999999999</v>
      </c>
      <c r="F25" s="55">
        <v>11</v>
      </c>
      <c r="G25" s="56">
        <v>2020.2203999999999</v>
      </c>
      <c r="H25" s="55">
        <v>25</v>
      </c>
      <c r="I25" s="56">
        <v>4.93</v>
      </c>
      <c r="J25" s="55">
        <v>537</v>
      </c>
      <c r="K25" s="56">
        <v>237.51300000000001</v>
      </c>
      <c r="L25" s="55">
        <v>1105</v>
      </c>
      <c r="M25" s="57">
        <v>2402.5853000000002</v>
      </c>
    </row>
    <row r="26" spans="1:13" ht="16.5" x14ac:dyDescent="0.35">
      <c r="A26" s="66" t="s">
        <v>17</v>
      </c>
      <c r="B26" s="55">
        <v>101</v>
      </c>
      <c r="C26" s="56">
        <v>3.6583000000000001</v>
      </c>
      <c r="D26" s="55">
        <v>105</v>
      </c>
      <c r="E26" s="56">
        <v>35.203699999999998</v>
      </c>
      <c r="F26" s="55">
        <v>0</v>
      </c>
      <c r="G26" s="56">
        <v>0</v>
      </c>
      <c r="H26" s="55">
        <v>4</v>
      </c>
      <c r="I26" s="56">
        <v>7.0000000000000007E-2</v>
      </c>
      <c r="J26" s="55">
        <v>307</v>
      </c>
      <c r="K26" s="56">
        <v>61.848300000000002</v>
      </c>
      <c r="L26" s="55">
        <v>517</v>
      </c>
      <c r="M26" s="57">
        <v>100.7803</v>
      </c>
    </row>
    <row r="27" spans="1:13" ht="17.25" thickBot="1" x14ac:dyDescent="0.4">
      <c r="A27" s="66" t="s">
        <v>18</v>
      </c>
      <c r="B27" s="55">
        <v>117</v>
      </c>
      <c r="C27" s="56">
        <v>21.3978</v>
      </c>
      <c r="D27" s="55">
        <v>209</v>
      </c>
      <c r="E27" s="56">
        <v>79.662099999999995</v>
      </c>
      <c r="F27" s="55">
        <v>11</v>
      </c>
      <c r="G27" s="56">
        <v>2020.2203999999999</v>
      </c>
      <c r="H27" s="55">
        <v>21</v>
      </c>
      <c r="I27" s="56">
        <v>4.8600000000000003</v>
      </c>
      <c r="J27" s="55">
        <v>230</v>
      </c>
      <c r="K27" s="56">
        <v>175.66470000000001</v>
      </c>
      <c r="L27" s="55">
        <v>588</v>
      </c>
      <c r="M27" s="57">
        <v>2301.8049999999998</v>
      </c>
    </row>
    <row r="28" spans="1:13" ht="15" x14ac:dyDescent="0.3">
      <c r="A28" s="198" t="s">
        <v>19</v>
      </c>
      <c r="B28" s="225">
        <v>227</v>
      </c>
      <c r="C28" s="226">
        <v>26.116099999999999</v>
      </c>
      <c r="D28" s="225">
        <v>319</v>
      </c>
      <c r="E28" s="226">
        <v>117.2658</v>
      </c>
      <c r="F28" s="225">
        <v>59</v>
      </c>
      <c r="G28" s="226">
        <v>2238.3103999999998</v>
      </c>
      <c r="H28" s="225">
        <v>26</v>
      </c>
      <c r="I28" s="226">
        <v>5.18</v>
      </c>
      <c r="J28" s="225">
        <v>544</v>
      </c>
      <c r="K28" s="226">
        <v>239.37299999999999</v>
      </c>
      <c r="L28" s="225">
        <v>1175</v>
      </c>
      <c r="M28" s="227">
        <v>2626.2453</v>
      </c>
    </row>
    <row r="29" spans="1:13" ht="16.5" x14ac:dyDescent="0.35">
      <c r="A29" s="10" t="s">
        <v>24</v>
      </c>
    </row>
    <row r="30" spans="1:13" ht="16.5" x14ac:dyDescent="0.35">
      <c r="A30" s="10"/>
    </row>
  </sheetData>
  <pageMargins left="0.7" right="0.7" top="0.78740157499999996" bottom="0.78740157499999996" header="0.3" footer="0.3"/>
  <pageSetup paperSize="9" scale="72" orientation="landscape" r:id="rId1"/>
  <headerFooter>
    <oddHeader>&amp;RBonn, den &amp;D</oddHead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8"/>
  <sheetViews>
    <sheetView showGridLines="0" zoomScaleNormal="100" workbookViewId="0">
      <selection activeCell="A2" sqref="A2"/>
    </sheetView>
  </sheetViews>
  <sheetFormatPr baseColWidth="10" defaultRowHeight="12.75" x14ac:dyDescent="0.2"/>
  <cols>
    <col min="1" max="1" width="24.28515625" customWidth="1"/>
    <col min="2" max="5" width="13" customWidth="1"/>
    <col min="6" max="7" width="14" customWidth="1"/>
    <col min="8" max="13" width="13" customWidth="1"/>
  </cols>
  <sheetData>
    <row r="1" spans="1:13" ht="2.1" customHeight="1" x14ac:dyDescent="0.2">
      <c r="A1" s="232" t="s">
        <v>210</v>
      </c>
    </row>
    <row r="2" spans="1:13" ht="18" customHeight="1" x14ac:dyDescent="0.2">
      <c r="A2" s="117" t="str">
        <f>CONCATENATE("Waldbrände in der Bundesrepublik Deutschland im Jahr ",RIGHT(Titelblatt!A2,4))</f>
        <v>Waldbrände in der Bundesrepublik Deutschland im Jahr 2025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</row>
    <row r="3" spans="1:13" ht="17.100000000000001" customHeight="1" x14ac:dyDescent="0.2">
      <c r="A3" s="5" t="s">
        <v>183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17.100000000000001" customHeight="1" x14ac:dyDescent="0.2">
      <c r="A4" s="120" t="s">
        <v>90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ht="16.5" x14ac:dyDescent="0.2">
      <c r="A5" s="84" t="s">
        <v>42</v>
      </c>
      <c r="B5" s="141" t="s">
        <v>97</v>
      </c>
      <c r="C5" s="142"/>
      <c r="D5" s="141" t="s">
        <v>98</v>
      </c>
      <c r="E5" s="142"/>
      <c r="F5" s="141" t="s">
        <v>99</v>
      </c>
      <c r="G5" s="142"/>
      <c r="H5" s="141" t="s">
        <v>100</v>
      </c>
      <c r="I5" s="142"/>
      <c r="J5" s="141" t="s">
        <v>101</v>
      </c>
      <c r="K5" s="142"/>
      <c r="L5" s="141" t="s">
        <v>102</v>
      </c>
      <c r="M5" s="142"/>
    </row>
    <row r="6" spans="1:13" ht="16.5" x14ac:dyDescent="0.2">
      <c r="A6" s="228"/>
      <c r="B6" s="51" t="s">
        <v>93</v>
      </c>
      <c r="C6" s="52" t="s">
        <v>92</v>
      </c>
      <c r="D6" s="51" t="s">
        <v>93</v>
      </c>
      <c r="E6" s="52" t="s">
        <v>92</v>
      </c>
      <c r="F6" s="51" t="s">
        <v>93</v>
      </c>
      <c r="G6" s="52" t="s">
        <v>92</v>
      </c>
      <c r="H6" s="51" t="s">
        <v>93</v>
      </c>
      <c r="I6" s="52" t="s">
        <v>92</v>
      </c>
      <c r="J6" s="51" t="s">
        <v>93</v>
      </c>
      <c r="K6" s="52" t="s">
        <v>92</v>
      </c>
      <c r="L6" s="51" t="s">
        <v>93</v>
      </c>
      <c r="M6" s="52" t="s">
        <v>92</v>
      </c>
    </row>
    <row r="7" spans="1:13" ht="1.5" hidden="1" customHeight="1" thickBot="1" x14ac:dyDescent="0.25">
      <c r="A7" s="229" t="s">
        <v>95</v>
      </c>
      <c r="B7" s="230" t="s">
        <v>198</v>
      </c>
      <c r="C7" s="230" t="s">
        <v>199</v>
      </c>
      <c r="D7" s="230" t="s">
        <v>200</v>
      </c>
      <c r="E7" s="230" t="s">
        <v>201</v>
      </c>
      <c r="F7" s="230" t="s">
        <v>208</v>
      </c>
      <c r="G7" s="230" t="s">
        <v>209</v>
      </c>
      <c r="H7" s="230" t="s">
        <v>202</v>
      </c>
      <c r="I7" s="230" t="s">
        <v>203</v>
      </c>
      <c r="J7" s="230" t="s">
        <v>204</v>
      </c>
      <c r="K7" s="230" t="s">
        <v>205</v>
      </c>
      <c r="L7" s="230" t="s">
        <v>206</v>
      </c>
      <c r="M7" s="231" t="s">
        <v>207</v>
      </c>
    </row>
    <row r="8" spans="1:13" ht="16.5" x14ac:dyDescent="0.35">
      <c r="A8" s="63" t="s">
        <v>25</v>
      </c>
      <c r="B8" s="55">
        <v>14</v>
      </c>
      <c r="C8" s="56">
        <v>0.3659</v>
      </c>
      <c r="D8" s="55">
        <v>14</v>
      </c>
      <c r="E8" s="56">
        <v>1.5474000000000001</v>
      </c>
      <c r="F8" s="55">
        <v>0</v>
      </c>
      <c r="G8" s="56">
        <v>0</v>
      </c>
      <c r="H8" s="55">
        <v>2</v>
      </c>
      <c r="I8" s="56">
        <v>0.01</v>
      </c>
      <c r="J8" s="55">
        <v>39</v>
      </c>
      <c r="K8" s="56">
        <v>5.9352999999999998</v>
      </c>
      <c r="L8" s="55">
        <v>69</v>
      </c>
      <c r="M8" s="57">
        <v>7.8586</v>
      </c>
    </row>
    <row r="9" spans="1:13" ht="16.5" x14ac:dyDescent="0.35">
      <c r="A9" s="61" t="s">
        <v>26</v>
      </c>
      <c r="B9" s="55">
        <v>6</v>
      </c>
      <c r="C9" s="56">
        <v>7.1199999999999999E-2</v>
      </c>
      <c r="D9" s="55">
        <v>11</v>
      </c>
      <c r="E9" s="56">
        <v>11.313000000000001</v>
      </c>
      <c r="F9" s="55">
        <v>24</v>
      </c>
      <c r="G9" s="56">
        <v>205.5</v>
      </c>
      <c r="H9" s="55">
        <v>0</v>
      </c>
      <c r="I9" s="56">
        <v>0</v>
      </c>
      <c r="J9" s="55">
        <v>25</v>
      </c>
      <c r="K9" s="56">
        <v>7.1531000000000002</v>
      </c>
      <c r="L9" s="55">
        <v>66</v>
      </c>
      <c r="M9" s="57">
        <v>224.03729999999999</v>
      </c>
    </row>
    <row r="10" spans="1:13" ht="16.5" x14ac:dyDescent="0.35">
      <c r="A10" s="61" t="s">
        <v>27</v>
      </c>
      <c r="B10" s="55">
        <v>0</v>
      </c>
      <c r="C10" s="56">
        <v>0</v>
      </c>
      <c r="D10" s="55">
        <v>2</v>
      </c>
      <c r="E10" s="56">
        <v>2E-3</v>
      </c>
      <c r="F10" s="55">
        <v>0</v>
      </c>
      <c r="G10" s="56">
        <v>0</v>
      </c>
      <c r="H10" s="55">
        <v>0</v>
      </c>
      <c r="I10" s="56">
        <v>0</v>
      </c>
      <c r="J10" s="55">
        <v>0</v>
      </c>
      <c r="K10" s="56">
        <v>0</v>
      </c>
      <c r="L10" s="55">
        <v>2</v>
      </c>
      <c r="M10" s="57">
        <v>2E-3</v>
      </c>
    </row>
    <row r="11" spans="1:13" ht="16.5" x14ac:dyDescent="0.35">
      <c r="A11" s="61" t="s">
        <v>28</v>
      </c>
      <c r="B11" s="55">
        <v>49</v>
      </c>
      <c r="C11" s="56">
        <v>11.570399999999999</v>
      </c>
      <c r="D11" s="55">
        <v>128</v>
      </c>
      <c r="E11" s="56">
        <v>52.087299999999999</v>
      </c>
      <c r="F11" s="55">
        <v>17</v>
      </c>
      <c r="G11" s="56">
        <v>157.01249999999999</v>
      </c>
      <c r="H11" s="55">
        <v>15</v>
      </c>
      <c r="I11" s="56">
        <v>2.7770999999999999</v>
      </c>
      <c r="J11" s="55">
        <v>108</v>
      </c>
      <c r="K11" s="56">
        <v>28.817299999999999</v>
      </c>
      <c r="L11" s="55">
        <v>317</v>
      </c>
      <c r="M11" s="57">
        <v>252.2646</v>
      </c>
    </row>
    <row r="12" spans="1:13" ht="16.5" x14ac:dyDescent="0.35">
      <c r="A12" s="61" t="s">
        <v>29</v>
      </c>
      <c r="B12" s="55">
        <v>0</v>
      </c>
      <c r="C12" s="56">
        <v>0</v>
      </c>
      <c r="D12" s="55">
        <v>0</v>
      </c>
      <c r="E12" s="56">
        <v>0</v>
      </c>
      <c r="F12" s="55">
        <v>0</v>
      </c>
      <c r="G12" s="56">
        <v>0</v>
      </c>
      <c r="H12" s="55">
        <v>0</v>
      </c>
      <c r="I12" s="56">
        <v>0</v>
      </c>
      <c r="J12" s="55">
        <v>0</v>
      </c>
      <c r="K12" s="56">
        <v>0</v>
      </c>
      <c r="L12" s="55">
        <v>0</v>
      </c>
      <c r="M12" s="57">
        <v>0</v>
      </c>
    </row>
    <row r="13" spans="1:13" ht="16.5" x14ac:dyDescent="0.35">
      <c r="A13" s="61" t="s">
        <v>30</v>
      </c>
      <c r="B13" s="55">
        <v>0</v>
      </c>
      <c r="C13" s="56">
        <v>0</v>
      </c>
      <c r="D13" s="55">
        <v>0</v>
      </c>
      <c r="E13" s="56">
        <v>0</v>
      </c>
      <c r="F13" s="55">
        <v>0</v>
      </c>
      <c r="G13" s="56">
        <v>0</v>
      </c>
      <c r="H13" s="55">
        <v>0</v>
      </c>
      <c r="I13" s="56">
        <v>0</v>
      </c>
      <c r="J13" s="55">
        <v>1</v>
      </c>
      <c r="K13" s="56">
        <v>0.01</v>
      </c>
      <c r="L13" s="55">
        <v>1</v>
      </c>
      <c r="M13" s="57">
        <v>0.01</v>
      </c>
    </row>
    <row r="14" spans="1:13" ht="16.5" x14ac:dyDescent="0.35">
      <c r="A14" s="61" t="s">
        <v>31</v>
      </c>
      <c r="B14" s="55">
        <v>44</v>
      </c>
      <c r="C14" s="56">
        <v>2.6316000000000002</v>
      </c>
      <c r="D14" s="55">
        <v>16</v>
      </c>
      <c r="E14" s="56">
        <v>0.96750000000000003</v>
      </c>
      <c r="F14" s="55">
        <v>0</v>
      </c>
      <c r="G14" s="56">
        <v>0</v>
      </c>
      <c r="H14" s="55">
        <v>0</v>
      </c>
      <c r="I14" s="56">
        <v>0</v>
      </c>
      <c r="J14" s="55">
        <v>56</v>
      </c>
      <c r="K14" s="56">
        <v>11.8291</v>
      </c>
      <c r="L14" s="55">
        <v>116</v>
      </c>
      <c r="M14" s="57">
        <v>15.4282</v>
      </c>
    </row>
    <row r="15" spans="1:13" ht="16.5" x14ac:dyDescent="0.35">
      <c r="A15" s="61" t="s">
        <v>32</v>
      </c>
      <c r="B15" s="55">
        <v>15</v>
      </c>
      <c r="C15" s="56">
        <v>0.84930000000000005</v>
      </c>
      <c r="D15" s="55">
        <v>18</v>
      </c>
      <c r="E15" s="56">
        <v>4.7511999999999999</v>
      </c>
      <c r="F15" s="55">
        <v>0</v>
      </c>
      <c r="G15" s="56">
        <v>0</v>
      </c>
      <c r="H15" s="55">
        <v>0</v>
      </c>
      <c r="I15" s="56">
        <v>0</v>
      </c>
      <c r="J15" s="55">
        <v>15</v>
      </c>
      <c r="K15" s="56">
        <v>3.2181000000000002</v>
      </c>
      <c r="L15" s="55">
        <v>48</v>
      </c>
      <c r="M15" s="57">
        <v>8.8186</v>
      </c>
    </row>
    <row r="16" spans="1:13" ht="16.5" x14ac:dyDescent="0.35">
      <c r="A16" s="61" t="s">
        <v>33</v>
      </c>
      <c r="B16" s="55">
        <v>8</v>
      </c>
      <c r="C16" s="56">
        <v>0.3054</v>
      </c>
      <c r="D16" s="55">
        <v>8</v>
      </c>
      <c r="E16" s="56">
        <v>1.0963000000000001</v>
      </c>
      <c r="F16" s="55">
        <v>8</v>
      </c>
      <c r="G16" s="56">
        <v>8</v>
      </c>
      <c r="H16" s="55">
        <v>0</v>
      </c>
      <c r="I16" s="56">
        <v>0</v>
      </c>
      <c r="J16" s="55">
        <v>104</v>
      </c>
      <c r="K16" s="56">
        <v>3.1970000000000001</v>
      </c>
      <c r="L16" s="55">
        <v>128</v>
      </c>
      <c r="M16" s="57">
        <v>12.598699999999999</v>
      </c>
    </row>
    <row r="17" spans="1:13" ht="16.5" x14ac:dyDescent="0.35">
      <c r="A17" s="61" t="s">
        <v>34</v>
      </c>
      <c r="B17" s="55">
        <v>29</v>
      </c>
      <c r="C17" s="56">
        <v>0.625</v>
      </c>
      <c r="D17" s="55">
        <v>44</v>
      </c>
      <c r="E17" s="56">
        <v>20.053999999999998</v>
      </c>
      <c r="F17" s="55">
        <v>0</v>
      </c>
      <c r="G17" s="56">
        <v>0</v>
      </c>
      <c r="H17" s="55">
        <v>2</v>
      </c>
      <c r="I17" s="56">
        <v>0.06</v>
      </c>
      <c r="J17" s="55">
        <v>60</v>
      </c>
      <c r="K17" s="56">
        <v>31.6157</v>
      </c>
      <c r="L17" s="55">
        <v>135</v>
      </c>
      <c r="M17" s="57">
        <v>52.354700000000001</v>
      </c>
    </row>
    <row r="18" spans="1:13" ht="16.5" x14ac:dyDescent="0.35">
      <c r="A18" s="61" t="s">
        <v>35</v>
      </c>
      <c r="B18" s="55">
        <v>7</v>
      </c>
      <c r="C18" s="56">
        <v>0.18920000000000001</v>
      </c>
      <c r="D18" s="55">
        <v>11</v>
      </c>
      <c r="E18" s="56">
        <v>0.62350000000000005</v>
      </c>
      <c r="F18" s="55">
        <v>0</v>
      </c>
      <c r="G18" s="56">
        <v>0</v>
      </c>
      <c r="H18" s="55">
        <v>0</v>
      </c>
      <c r="I18" s="56">
        <v>0</v>
      </c>
      <c r="J18" s="55">
        <v>15</v>
      </c>
      <c r="K18" s="56">
        <v>1.756</v>
      </c>
      <c r="L18" s="55">
        <v>33</v>
      </c>
      <c r="M18" s="57">
        <v>2.5687000000000002</v>
      </c>
    </row>
    <row r="19" spans="1:13" ht="16.5" x14ac:dyDescent="0.35">
      <c r="A19" s="65" t="s">
        <v>234</v>
      </c>
      <c r="B19" s="55">
        <v>0</v>
      </c>
      <c r="C19" s="56">
        <v>0</v>
      </c>
      <c r="D19" s="55">
        <v>0</v>
      </c>
      <c r="E19" s="56">
        <v>0</v>
      </c>
      <c r="F19" s="55">
        <v>0</v>
      </c>
      <c r="G19" s="56">
        <v>0</v>
      </c>
      <c r="H19" s="55">
        <v>0</v>
      </c>
      <c r="I19" s="56">
        <v>0</v>
      </c>
      <c r="J19" s="55">
        <v>8</v>
      </c>
      <c r="K19" s="56">
        <v>0.4521</v>
      </c>
      <c r="L19" s="55">
        <v>8</v>
      </c>
      <c r="M19" s="57">
        <v>0.4521</v>
      </c>
    </row>
    <row r="20" spans="1:13" ht="16.5" x14ac:dyDescent="0.35">
      <c r="A20" s="61" t="s">
        <v>105</v>
      </c>
      <c r="B20" s="55">
        <v>17</v>
      </c>
      <c r="C20" s="56">
        <v>0.7863</v>
      </c>
      <c r="D20" s="55">
        <v>53</v>
      </c>
      <c r="E20" s="56">
        <v>23.1997</v>
      </c>
      <c r="F20" s="55">
        <v>3</v>
      </c>
      <c r="G20" s="56">
        <v>1866.6478999999999</v>
      </c>
      <c r="H20" s="55">
        <v>1</v>
      </c>
      <c r="I20" s="56">
        <v>0.05</v>
      </c>
      <c r="J20" s="55">
        <v>40</v>
      </c>
      <c r="K20" s="56">
        <v>2.8612000000000002</v>
      </c>
      <c r="L20" s="55">
        <v>114</v>
      </c>
      <c r="M20" s="57">
        <v>1893.5451</v>
      </c>
    </row>
    <row r="21" spans="1:13" ht="16.5" x14ac:dyDescent="0.35">
      <c r="A21" s="61" t="s">
        <v>36</v>
      </c>
      <c r="B21" s="55">
        <v>29</v>
      </c>
      <c r="C21" s="56">
        <v>8.2598000000000003</v>
      </c>
      <c r="D21" s="55">
        <v>6</v>
      </c>
      <c r="E21" s="56">
        <v>0.33510000000000001</v>
      </c>
      <c r="F21" s="55">
        <v>7</v>
      </c>
      <c r="G21" s="56">
        <v>1.1499999999999999</v>
      </c>
      <c r="H21" s="55">
        <v>6</v>
      </c>
      <c r="I21" s="56">
        <v>2.2829000000000002</v>
      </c>
      <c r="J21" s="55">
        <v>39</v>
      </c>
      <c r="K21" s="56">
        <v>58.424999999999997</v>
      </c>
      <c r="L21" s="55">
        <v>87</v>
      </c>
      <c r="M21" s="57">
        <v>70.452799999999996</v>
      </c>
    </row>
    <row r="22" spans="1:13" ht="16.5" x14ac:dyDescent="0.35">
      <c r="A22" s="61" t="s">
        <v>37</v>
      </c>
      <c r="B22" s="55">
        <v>0</v>
      </c>
      <c r="C22" s="56">
        <v>0</v>
      </c>
      <c r="D22" s="55">
        <v>0</v>
      </c>
      <c r="E22" s="56">
        <v>0</v>
      </c>
      <c r="F22" s="55">
        <v>0</v>
      </c>
      <c r="G22" s="56">
        <v>0</v>
      </c>
      <c r="H22" s="55">
        <v>0</v>
      </c>
      <c r="I22" s="56">
        <v>0</v>
      </c>
      <c r="J22" s="55">
        <v>0</v>
      </c>
      <c r="K22" s="56">
        <v>0</v>
      </c>
      <c r="L22" s="55">
        <v>0</v>
      </c>
      <c r="M22" s="57">
        <v>0</v>
      </c>
    </row>
    <row r="23" spans="1:13" ht="16.5" x14ac:dyDescent="0.35">
      <c r="A23" s="62" t="s">
        <v>38</v>
      </c>
      <c r="B23" s="58">
        <v>9</v>
      </c>
      <c r="C23" s="59">
        <v>0.46200000000000002</v>
      </c>
      <c r="D23" s="58">
        <v>8</v>
      </c>
      <c r="E23" s="59">
        <v>1.2887999999999999</v>
      </c>
      <c r="F23" s="58">
        <v>0</v>
      </c>
      <c r="G23" s="59">
        <v>0</v>
      </c>
      <c r="H23" s="58">
        <v>0</v>
      </c>
      <c r="I23" s="59">
        <v>0</v>
      </c>
      <c r="J23" s="58">
        <v>34</v>
      </c>
      <c r="K23" s="59">
        <v>84.103099999999998</v>
      </c>
      <c r="L23" s="58">
        <v>51</v>
      </c>
      <c r="M23" s="60">
        <v>85.853899999999996</v>
      </c>
    </row>
    <row r="24" spans="1:13" ht="16.5" x14ac:dyDescent="0.35">
      <c r="A24" s="63" t="s">
        <v>39</v>
      </c>
      <c r="B24" s="55">
        <v>108</v>
      </c>
      <c r="C24" s="56">
        <v>4.1882999999999999</v>
      </c>
      <c r="D24" s="55">
        <v>106</v>
      </c>
      <c r="E24" s="56">
        <v>35.603700000000003</v>
      </c>
      <c r="F24" s="55">
        <v>32</v>
      </c>
      <c r="G24" s="56">
        <v>213.5</v>
      </c>
      <c r="H24" s="55">
        <v>4</v>
      </c>
      <c r="I24" s="56">
        <v>7.0000000000000007E-2</v>
      </c>
      <c r="J24" s="55">
        <v>308</v>
      </c>
      <c r="K24" s="56">
        <v>61.948300000000003</v>
      </c>
      <c r="L24" s="55">
        <v>558</v>
      </c>
      <c r="M24" s="57">
        <v>315.31029999999998</v>
      </c>
    </row>
    <row r="25" spans="1:13" ht="17.25" thickBot="1" x14ac:dyDescent="0.4">
      <c r="A25" s="61" t="s">
        <v>40</v>
      </c>
      <c r="B25" s="55">
        <v>119</v>
      </c>
      <c r="C25" s="56">
        <v>21.927800000000001</v>
      </c>
      <c r="D25" s="55">
        <v>213</v>
      </c>
      <c r="E25" s="56">
        <v>81.662099999999995</v>
      </c>
      <c r="F25" s="55">
        <v>27</v>
      </c>
      <c r="G25" s="56">
        <v>2024.8104000000001</v>
      </c>
      <c r="H25" s="55">
        <v>22</v>
      </c>
      <c r="I25" s="56">
        <v>5.1100000000000003</v>
      </c>
      <c r="J25" s="55">
        <v>236</v>
      </c>
      <c r="K25" s="56">
        <v>177.4247</v>
      </c>
      <c r="L25" s="55">
        <v>617</v>
      </c>
      <c r="M25" s="57">
        <v>2310.9349999999999</v>
      </c>
    </row>
    <row r="26" spans="1:13" ht="15" x14ac:dyDescent="0.3">
      <c r="A26" s="221" t="s">
        <v>19</v>
      </c>
      <c r="B26" s="225">
        <v>227</v>
      </c>
      <c r="C26" s="226">
        <v>26.116099999999999</v>
      </c>
      <c r="D26" s="225">
        <v>319</v>
      </c>
      <c r="E26" s="226">
        <v>117.2658</v>
      </c>
      <c r="F26" s="225">
        <v>59</v>
      </c>
      <c r="G26" s="226">
        <v>2238.3103999999998</v>
      </c>
      <c r="H26" s="225">
        <v>26</v>
      </c>
      <c r="I26" s="226">
        <v>5.18</v>
      </c>
      <c r="J26" s="225">
        <v>544</v>
      </c>
      <c r="K26" s="226">
        <v>239.37299999999999</v>
      </c>
      <c r="L26" s="225">
        <v>1175</v>
      </c>
      <c r="M26" s="227">
        <v>2626.2453</v>
      </c>
    </row>
    <row r="27" spans="1:13" ht="16.5" x14ac:dyDescent="0.35">
      <c r="A27" s="1"/>
    </row>
    <row r="28" spans="1:13" ht="16.5" x14ac:dyDescent="0.35">
      <c r="A28" s="10"/>
    </row>
  </sheetData>
  <pageMargins left="0.7" right="0.7" top="0.78740157499999996" bottom="0.78740157499999996" header="0.3" footer="0.3"/>
  <pageSetup paperSize="9" scale="72" orientation="landscape" r:id="rId1"/>
  <headerFooter>
    <oddHeader>&amp;RBonn, den &amp;D</oddHead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M30"/>
  <sheetViews>
    <sheetView showGridLines="0" zoomScaleNormal="100" workbookViewId="0">
      <selection activeCell="A2" sqref="A2"/>
    </sheetView>
  </sheetViews>
  <sheetFormatPr baseColWidth="10" defaultRowHeight="16.5" x14ac:dyDescent="0.35"/>
  <cols>
    <col min="1" max="1" width="24.28515625" style="1" customWidth="1"/>
    <col min="2" max="13" width="11.7109375" style="1" customWidth="1"/>
    <col min="14" max="16384" width="11.42578125" style="1"/>
  </cols>
  <sheetData>
    <row r="1" spans="1:13" ht="2.1" customHeight="1" x14ac:dyDescent="0.35">
      <c r="A1" s="271" t="s">
        <v>210</v>
      </c>
    </row>
    <row r="2" spans="1:13" ht="18" customHeight="1" x14ac:dyDescent="0.35">
      <c r="A2" s="117" t="str">
        <f>CONCATENATE("Waldbrände in der Bundesrepublik Deutschland im Jahr ",RIGHT(Titelblatt!A2,4))</f>
        <v>Waldbrände in der Bundesrepublik Deutschland im Jahr 2025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17.100000000000001" customHeight="1" x14ac:dyDescent="0.35">
      <c r="A3" s="5" t="s">
        <v>184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17.100000000000001" customHeight="1" x14ac:dyDescent="0.35">
      <c r="A4" s="5" t="s">
        <v>23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ht="33" customHeight="1" x14ac:dyDescent="0.35">
      <c r="A5" s="84" t="s">
        <v>95</v>
      </c>
      <c r="B5" s="242" t="s">
        <v>106</v>
      </c>
      <c r="C5" s="241"/>
      <c r="D5" s="242" t="s">
        <v>174</v>
      </c>
      <c r="E5" s="241"/>
      <c r="F5" s="242" t="s">
        <v>108</v>
      </c>
      <c r="G5" s="241"/>
      <c r="H5" s="242" t="s">
        <v>109</v>
      </c>
      <c r="I5" s="241"/>
      <c r="J5" s="242" t="s">
        <v>175</v>
      </c>
      <c r="K5" s="241"/>
      <c r="L5" s="242" t="s">
        <v>111</v>
      </c>
      <c r="M5" s="241"/>
    </row>
    <row r="6" spans="1:13" s="43" customFormat="1" ht="15.75" customHeight="1" x14ac:dyDescent="0.35">
      <c r="A6" s="239"/>
      <c r="B6" s="240" t="s">
        <v>93</v>
      </c>
      <c r="C6" s="240" t="s">
        <v>92</v>
      </c>
      <c r="D6" s="240" t="s">
        <v>93</v>
      </c>
      <c r="E6" s="240" t="s">
        <v>92</v>
      </c>
      <c r="F6" s="240" t="s">
        <v>93</v>
      </c>
      <c r="G6" s="240" t="s">
        <v>92</v>
      </c>
      <c r="H6" s="240" t="s">
        <v>93</v>
      </c>
      <c r="I6" s="240" t="s">
        <v>92</v>
      </c>
      <c r="J6" s="240" t="s">
        <v>93</v>
      </c>
      <c r="K6" s="240" t="s">
        <v>92</v>
      </c>
      <c r="L6" s="240" t="s">
        <v>93</v>
      </c>
      <c r="M6" s="246" t="s">
        <v>92</v>
      </c>
    </row>
    <row r="7" spans="1:13" s="271" customFormat="1" ht="0.95" customHeight="1" thickBot="1" x14ac:dyDescent="0.4">
      <c r="A7" s="245" t="s">
        <v>95</v>
      </c>
      <c r="B7" s="243" t="s">
        <v>211</v>
      </c>
      <c r="C7" s="243" t="s">
        <v>212</v>
      </c>
      <c r="D7" s="243" t="s">
        <v>219</v>
      </c>
      <c r="E7" s="243" t="s">
        <v>220</v>
      </c>
      <c r="F7" s="243" t="s">
        <v>213</v>
      </c>
      <c r="G7" s="243" t="s">
        <v>214</v>
      </c>
      <c r="H7" s="243" t="s">
        <v>215</v>
      </c>
      <c r="I7" s="243" t="s">
        <v>216</v>
      </c>
      <c r="J7" s="243" t="s">
        <v>221</v>
      </c>
      <c r="K7" s="243" t="s">
        <v>222</v>
      </c>
      <c r="L7" s="243" t="s">
        <v>217</v>
      </c>
      <c r="M7" s="244" t="s">
        <v>218</v>
      </c>
    </row>
    <row r="8" spans="1:13" ht="17.25" thickBot="1" x14ac:dyDescent="0.4">
      <c r="A8" s="224" t="s">
        <v>0</v>
      </c>
      <c r="B8" s="294">
        <v>0</v>
      </c>
      <c r="C8" s="295">
        <v>0</v>
      </c>
      <c r="D8" s="296">
        <v>0</v>
      </c>
      <c r="E8" s="295">
        <v>0</v>
      </c>
      <c r="F8" s="296">
        <v>0</v>
      </c>
      <c r="G8" s="295">
        <v>0</v>
      </c>
      <c r="H8" s="296">
        <v>0</v>
      </c>
      <c r="I8" s="295">
        <v>0</v>
      </c>
      <c r="J8" s="296">
        <v>5</v>
      </c>
      <c r="K8" s="295">
        <v>2.4</v>
      </c>
      <c r="L8" s="296">
        <v>0</v>
      </c>
      <c r="M8" s="297">
        <v>0</v>
      </c>
    </row>
    <row r="9" spans="1:13" x14ac:dyDescent="0.35">
      <c r="A9" s="66" t="s">
        <v>1</v>
      </c>
      <c r="B9" s="55">
        <v>1</v>
      </c>
      <c r="C9" s="56">
        <v>7.0000000000000001E-3</v>
      </c>
      <c r="D9" s="55">
        <v>3</v>
      </c>
      <c r="E9" s="56">
        <v>1.1000000000000001</v>
      </c>
      <c r="F9" s="55">
        <v>0</v>
      </c>
      <c r="G9" s="56">
        <v>0</v>
      </c>
      <c r="H9" s="55">
        <v>0</v>
      </c>
      <c r="I9" s="56">
        <v>0</v>
      </c>
      <c r="J9" s="55">
        <v>5</v>
      </c>
      <c r="K9" s="56">
        <v>0.42159999999999997</v>
      </c>
      <c r="L9" s="55">
        <v>5</v>
      </c>
      <c r="M9" s="57">
        <v>1.8800000000000001E-2</v>
      </c>
    </row>
    <row r="10" spans="1:13" x14ac:dyDescent="0.35">
      <c r="A10" s="66" t="s">
        <v>2</v>
      </c>
      <c r="B10" s="55">
        <v>2</v>
      </c>
      <c r="C10" s="56">
        <v>3.0249999999999999</v>
      </c>
      <c r="D10" s="55">
        <v>1</v>
      </c>
      <c r="E10" s="56">
        <v>7</v>
      </c>
      <c r="F10" s="55">
        <v>0</v>
      </c>
      <c r="G10" s="56">
        <v>0</v>
      </c>
      <c r="H10" s="55">
        <v>0</v>
      </c>
      <c r="I10" s="56">
        <v>0</v>
      </c>
      <c r="J10" s="55">
        <v>7</v>
      </c>
      <c r="K10" s="56">
        <v>1.268</v>
      </c>
      <c r="L10" s="55">
        <v>1</v>
      </c>
      <c r="M10" s="57">
        <v>0.02</v>
      </c>
    </row>
    <row r="11" spans="1:13" x14ac:dyDescent="0.35">
      <c r="A11" s="66" t="s">
        <v>3</v>
      </c>
      <c r="B11" s="55">
        <v>0</v>
      </c>
      <c r="C11" s="56">
        <v>0</v>
      </c>
      <c r="D11" s="55">
        <v>0</v>
      </c>
      <c r="E11" s="56">
        <v>0</v>
      </c>
      <c r="F11" s="55">
        <v>0</v>
      </c>
      <c r="G11" s="56">
        <v>0</v>
      </c>
      <c r="H11" s="55">
        <v>0</v>
      </c>
      <c r="I11" s="56">
        <v>0</v>
      </c>
      <c r="J11" s="55">
        <v>2</v>
      </c>
      <c r="K11" s="56">
        <v>2E-3</v>
      </c>
      <c r="L11" s="55">
        <v>0</v>
      </c>
      <c r="M11" s="57">
        <v>0</v>
      </c>
    </row>
    <row r="12" spans="1:13" x14ac:dyDescent="0.35">
      <c r="A12" s="66" t="s">
        <v>4</v>
      </c>
      <c r="B12" s="55">
        <v>0</v>
      </c>
      <c r="C12" s="56">
        <v>0</v>
      </c>
      <c r="D12" s="55">
        <v>7</v>
      </c>
      <c r="E12" s="56">
        <v>2.226</v>
      </c>
      <c r="F12" s="55">
        <v>0</v>
      </c>
      <c r="G12" s="56">
        <v>0</v>
      </c>
      <c r="H12" s="55">
        <v>0</v>
      </c>
      <c r="I12" s="56">
        <v>0</v>
      </c>
      <c r="J12" s="55">
        <v>26</v>
      </c>
      <c r="K12" s="56">
        <v>1.5026999999999999</v>
      </c>
      <c r="L12" s="55">
        <v>95</v>
      </c>
      <c r="M12" s="57">
        <v>48.358600000000003</v>
      </c>
    </row>
    <row r="13" spans="1:13" x14ac:dyDescent="0.35">
      <c r="A13" s="66" t="s">
        <v>5</v>
      </c>
      <c r="B13" s="55">
        <v>0</v>
      </c>
      <c r="C13" s="56">
        <v>0</v>
      </c>
      <c r="D13" s="55">
        <v>0</v>
      </c>
      <c r="E13" s="56">
        <v>0</v>
      </c>
      <c r="F13" s="55">
        <v>0</v>
      </c>
      <c r="G13" s="56">
        <v>0</v>
      </c>
      <c r="H13" s="55">
        <v>0</v>
      </c>
      <c r="I13" s="56">
        <v>0</v>
      </c>
      <c r="J13" s="55">
        <v>0</v>
      </c>
      <c r="K13" s="56">
        <v>0</v>
      </c>
      <c r="L13" s="55">
        <v>0</v>
      </c>
      <c r="M13" s="57">
        <v>0</v>
      </c>
    </row>
    <row r="14" spans="1:13" x14ac:dyDescent="0.35">
      <c r="A14" s="66" t="s">
        <v>6</v>
      </c>
      <c r="B14" s="55">
        <v>0</v>
      </c>
      <c r="C14" s="56">
        <v>0</v>
      </c>
      <c r="D14" s="55">
        <v>0</v>
      </c>
      <c r="E14" s="56">
        <v>0</v>
      </c>
      <c r="F14" s="55">
        <v>0</v>
      </c>
      <c r="G14" s="56">
        <v>0</v>
      </c>
      <c r="H14" s="55">
        <v>0</v>
      </c>
      <c r="I14" s="56">
        <v>0</v>
      </c>
      <c r="J14" s="55">
        <v>0</v>
      </c>
      <c r="K14" s="56">
        <v>0</v>
      </c>
      <c r="L14" s="55">
        <v>0</v>
      </c>
      <c r="M14" s="57">
        <v>0</v>
      </c>
    </row>
    <row r="15" spans="1:13" x14ac:dyDescent="0.35">
      <c r="A15" s="66" t="s">
        <v>7</v>
      </c>
      <c r="B15" s="55">
        <v>0</v>
      </c>
      <c r="C15" s="56">
        <v>0</v>
      </c>
      <c r="D15" s="55">
        <v>1</v>
      </c>
      <c r="E15" s="56">
        <v>2.0000000000000001E-4</v>
      </c>
      <c r="F15" s="55">
        <v>0</v>
      </c>
      <c r="G15" s="56">
        <v>0</v>
      </c>
      <c r="H15" s="55">
        <v>1</v>
      </c>
      <c r="I15" s="56">
        <v>0.09</v>
      </c>
      <c r="J15" s="55">
        <v>14</v>
      </c>
      <c r="K15" s="56">
        <v>0.87729999999999997</v>
      </c>
      <c r="L15" s="55">
        <v>0</v>
      </c>
      <c r="M15" s="57">
        <v>0</v>
      </c>
    </row>
    <row r="16" spans="1:13" x14ac:dyDescent="0.35">
      <c r="A16" s="66" t="s">
        <v>8</v>
      </c>
      <c r="B16" s="55">
        <v>1</v>
      </c>
      <c r="C16" s="56">
        <v>0.69</v>
      </c>
      <c r="D16" s="55">
        <v>0</v>
      </c>
      <c r="E16" s="56">
        <v>0</v>
      </c>
      <c r="F16" s="55">
        <v>1</v>
      </c>
      <c r="G16" s="56">
        <v>0.48</v>
      </c>
      <c r="H16" s="55">
        <v>0</v>
      </c>
      <c r="I16" s="56">
        <v>0</v>
      </c>
      <c r="J16" s="55">
        <v>14</v>
      </c>
      <c r="K16" s="56">
        <v>3.3812000000000002</v>
      </c>
      <c r="L16" s="55">
        <v>0</v>
      </c>
      <c r="M16" s="57">
        <v>0</v>
      </c>
    </row>
    <row r="17" spans="1:13" x14ac:dyDescent="0.35">
      <c r="A17" s="66" t="s">
        <v>9</v>
      </c>
      <c r="B17" s="55">
        <v>1</v>
      </c>
      <c r="C17" s="56">
        <v>1E-4</v>
      </c>
      <c r="D17" s="55">
        <v>2</v>
      </c>
      <c r="E17" s="56">
        <v>1.0001</v>
      </c>
      <c r="F17" s="55">
        <v>0</v>
      </c>
      <c r="G17" s="56">
        <v>0</v>
      </c>
      <c r="H17" s="55">
        <v>3</v>
      </c>
      <c r="I17" s="56">
        <v>9.5000000000000001E-2</v>
      </c>
      <c r="J17" s="55">
        <v>2</v>
      </c>
      <c r="K17" s="56">
        <v>1.1000000000000001E-3</v>
      </c>
      <c r="L17" s="55">
        <v>0</v>
      </c>
      <c r="M17" s="57">
        <v>0</v>
      </c>
    </row>
    <row r="18" spans="1:13" x14ac:dyDescent="0.35">
      <c r="A18" s="66" t="s">
        <v>10</v>
      </c>
      <c r="B18" s="55">
        <v>1</v>
      </c>
      <c r="C18" s="56">
        <v>0.1</v>
      </c>
      <c r="D18" s="55">
        <v>2</v>
      </c>
      <c r="E18" s="56">
        <v>0.9</v>
      </c>
      <c r="F18" s="55">
        <v>0</v>
      </c>
      <c r="G18" s="56">
        <v>0</v>
      </c>
      <c r="H18" s="55">
        <v>0</v>
      </c>
      <c r="I18" s="56">
        <v>0</v>
      </c>
      <c r="J18" s="55">
        <v>31</v>
      </c>
      <c r="K18" s="56">
        <v>13.898</v>
      </c>
      <c r="L18" s="55">
        <v>9</v>
      </c>
      <c r="M18" s="57">
        <v>4.7560000000000002</v>
      </c>
    </row>
    <row r="19" spans="1:13" x14ac:dyDescent="0.35">
      <c r="A19" s="66" t="s">
        <v>11</v>
      </c>
      <c r="B19" s="55">
        <v>1</v>
      </c>
      <c r="C19" s="56">
        <v>3.5999999999999997E-2</v>
      </c>
      <c r="D19" s="55">
        <v>0</v>
      </c>
      <c r="E19" s="56">
        <v>0</v>
      </c>
      <c r="F19" s="55">
        <v>0</v>
      </c>
      <c r="G19" s="56">
        <v>0</v>
      </c>
      <c r="H19" s="55">
        <v>0</v>
      </c>
      <c r="I19" s="56">
        <v>0</v>
      </c>
      <c r="J19" s="55">
        <v>8</v>
      </c>
      <c r="K19" s="56">
        <v>0.55249999999999999</v>
      </c>
      <c r="L19" s="55">
        <v>2</v>
      </c>
      <c r="M19" s="57">
        <v>3.5000000000000003E-2</v>
      </c>
    </row>
    <row r="20" spans="1:13" ht="18" x14ac:dyDescent="0.35">
      <c r="A20" s="187" t="s">
        <v>41</v>
      </c>
      <c r="B20" s="55">
        <v>0</v>
      </c>
      <c r="C20" s="56">
        <v>0</v>
      </c>
      <c r="D20" s="55">
        <v>0</v>
      </c>
      <c r="E20" s="56">
        <v>0</v>
      </c>
      <c r="F20" s="55">
        <v>0</v>
      </c>
      <c r="G20" s="56">
        <v>0</v>
      </c>
      <c r="H20" s="55">
        <v>0</v>
      </c>
      <c r="I20" s="56">
        <v>0</v>
      </c>
      <c r="J20" s="55">
        <v>0</v>
      </c>
      <c r="K20" s="56">
        <v>0</v>
      </c>
      <c r="L20" s="55">
        <v>0</v>
      </c>
      <c r="M20" s="57">
        <v>0</v>
      </c>
    </row>
    <row r="21" spans="1:13" x14ac:dyDescent="0.35">
      <c r="A21" s="66" t="s">
        <v>96</v>
      </c>
      <c r="B21" s="55">
        <v>2</v>
      </c>
      <c r="C21" s="56">
        <v>11.3</v>
      </c>
      <c r="D21" s="55">
        <v>8</v>
      </c>
      <c r="E21" s="56">
        <v>1.5025999999999999</v>
      </c>
      <c r="F21" s="55">
        <v>0</v>
      </c>
      <c r="G21" s="56">
        <v>0</v>
      </c>
      <c r="H21" s="55">
        <v>2</v>
      </c>
      <c r="I21" s="56">
        <v>0.10009999999999999</v>
      </c>
      <c r="J21" s="55">
        <v>30</v>
      </c>
      <c r="K21" s="56">
        <v>6.9104000000000001</v>
      </c>
      <c r="L21" s="55">
        <v>10</v>
      </c>
      <c r="M21" s="57">
        <v>1.6866000000000001</v>
      </c>
    </row>
    <row r="22" spans="1:13" x14ac:dyDescent="0.35">
      <c r="A22" s="66" t="s">
        <v>13</v>
      </c>
      <c r="B22" s="55">
        <v>5</v>
      </c>
      <c r="C22" s="56">
        <v>0.2351</v>
      </c>
      <c r="D22" s="55">
        <v>0</v>
      </c>
      <c r="E22" s="56">
        <v>0</v>
      </c>
      <c r="F22" s="55">
        <v>0</v>
      </c>
      <c r="G22" s="56">
        <v>0</v>
      </c>
      <c r="H22" s="55">
        <v>0</v>
      </c>
      <c r="I22" s="56">
        <v>0</v>
      </c>
      <c r="J22" s="55">
        <v>0</v>
      </c>
      <c r="K22" s="56">
        <v>0</v>
      </c>
      <c r="L22" s="55">
        <v>0</v>
      </c>
      <c r="M22" s="57">
        <v>0</v>
      </c>
    </row>
    <row r="23" spans="1:13" x14ac:dyDescent="0.35">
      <c r="A23" s="66" t="s">
        <v>14</v>
      </c>
      <c r="B23" s="55">
        <v>0</v>
      </c>
      <c r="C23" s="56">
        <v>0</v>
      </c>
      <c r="D23" s="55">
        <v>0</v>
      </c>
      <c r="E23" s="56">
        <v>0</v>
      </c>
      <c r="F23" s="55">
        <v>0</v>
      </c>
      <c r="G23" s="56">
        <v>0</v>
      </c>
      <c r="H23" s="55">
        <v>0</v>
      </c>
      <c r="I23" s="56">
        <v>0</v>
      </c>
      <c r="J23" s="55">
        <v>0</v>
      </c>
      <c r="K23" s="56">
        <v>0</v>
      </c>
      <c r="L23" s="55">
        <v>0</v>
      </c>
      <c r="M23" s="57">
        <v>0</v>
      </c>
    </row>
    <row r="24" spans="1:13" x14ac:dyDescent="0.35">
      <c r="A24" s="66" t="s">
        <v>15</v>
      </c>
      <c r="B24" s="55">
        <v>0</v>
      </c>
      <c r="C24" s="56">
        <v>0</v>
      </c>
      <c r="D24" s="55">
        <v>1</v>
      </c>
      <c r="E24" s="56">
        <v>0.45</v>
      </c>
      <c r="F24" s="55">
        <v>0</v>
      </c>
      <c r="G24" s="56">
        <v>0</v>
      </c>
      <c r="H24" s="55">
        <v>0</v>
      </c>
      <c r="I24" s="56">
        <v>0</v>
      </c>
      <c r="J24" s="55">
        <v>4</v>
      </c>
      <c r="K24" s="56">
        <v>3.8600000000000002E-2</v>
      </c>
      <c r="L24" s="55">
        <v>3</v>
      </c>
      <c r="M24" s="57">
        <v>0.80020000000000002</v>
      </c>
    </row>
    <row r="25" spans="1:13" x14ac:dyDescent="0.35">
      <c r="A25" s="195" t="s">
        <v>16</v>
      </c>
      <c r="B25" s="290">
        <v>14</v>
      </c>
      <c r="C25" s="291">
        <v>15.3932</v>
      </c>
      <c r="D25" s="64">
        <v>25</v>
      </c>
      <c r="E25" s="291">
        <v>14.178900000000001</v>
      </c>
      <c r="F25" s="64">
        <v>1</v>
      </c>
      <c r="G25" s="291">
        <v>0.48</v>
      </c>
      <c r="H25" s="64">
        <v>6</v>
      </c>
      <c r="I25" s="291">
        <v>0.28510000000000002</v>
      </c>
      <c r="J25" s="64">
        <v>143</v>
      </c>
      <c r="K25" s="291">
        <v>28.853400000000001</v>
      </c>
      <c r="L25" s="64">
        <v>125</v>
      </c>
      <c r="M25" s="292">
        <v>55.675199999999997</v>
      </c>
    </row>
    <row r="26" spans="1:13" x14ac:dyDescent="0.35">
      <c r="A26" s="66" t="s">
        <v>17</v>
      </c>
      <c r="B26" s="55">
        <v>6</v>
      </c>
      <c r="C26" s="56">
        <v>3.1680999999999999</v>
      </c>
      <c r="D26" s="55">
        <v>9</v>
      </c>
      <c r="E26" s="56">
        <v>10.000299999999999</v>
      </c>
      <c r="F26" s="55">
        <v>0</v>
      </c>
      <c r="G26" s="56">
        <v>0</v>
      </c>
      <c r="H26" s="55">
        <v>4</v>
      </c>
      <c r="I26" s="56">
        <v>0.185</v>
      </c>
      <c r="J26" s="55">
        <v>69</v>
      </c>
      <c r="K26" s="56">
        <v>17.020499999999998</v>
      </c>
      <c r="L26" s="55">
        <v>17</v>
      </c>
      <c r="M26" s="57">
        <v>4.8297999999999996</v>
      </c>
    </row>
    <row r="27" spans="1:13" ht="17.25" thickBot="1" x14ac:dyDescent="0.4">
      <c r="A27" s="66" t="s">
        <v>18</v>
      </c>
      <c r="B27" s="293">
        <v>8</v>
      </c>
      <c r="C27" s="206">
        <v>12.225099999999999</v>
      </c>
      <c r="D27" s="205">
        <v>16</v>
      </c>
      <c r="E27" s="206">
        <v>4.1786000000000003</v>
      </c>
      <c r="F27" s="205">
        <v>1</v>
      </c>
      <c r="G27" s="206">
        <v>0.48</v>
      </c>
      <c r="H27" s="205">
        <v>2</v>
      </c>
      <c r="I27" s="206">
        <v>0.10009999999999999</v>
      </c>
      <c r="J27" s="205">
        <v>74</v>
      </c>
      <c r="K27" s="206">
        <v>11.8329</v>
      </c>
      <c r="L27" s="205">
        <v>108</v>
      </c>
      <c r="M27" s="207">
        <v>50.845399999999998</v>
      </c>
    </row>
    <row r="28" spans="1:13" x14ac:dyDescent="0.35">
      <c r="A28" s="198" t="s">
        <v>19</v>
      </c>
      <c r="B28" s="236">
        <v>14</v>
      </c>
      <c r="C28" s="237">
        <v>15.3932</v>
      </c>
      <c r="D28" s="236">
        <v>25</v>
      </c>
      <c r="E28" s="237">
        <v>14.178900000000001</v>
      </c>
      <c r="F28" s="236">
        <v>1</v>
      </c>
      <c r="G28" s="237">
        <v>0.48</v>
      </c>
      <c r="H28" s="236">
        <v>6</v>
      </c>
      <c r="I28" s="237">
        <v>0.28510000000000002</v>
      </c>
      <c r="J28" s="236">
        <v>148</v>
      </c>
      <c r="K28" s="237">
        <v>31.253399999999999</v>
      </c>
      <c r="L28" s="236">
        <v>125</v>
      </c>
      <c r="M28" s="238">
        <v>55.675199999999997</v>
      </c>
    </row>
    <row r="29" spans="1:13" x14ac:dyDescent="0.35">
      <c r="A29" s="10" t="s">
        <v>24</v>
      </c>
    </row>
    <row r="30" spans="1:13" x14ac:dyDescent="0.35">
      <c r="A30" s="10"/>
    </row>
  </sheetData>
  <pageMargins left="0.7" right="0.7" top="0.78740157499999996" bottom="0.78740157499999996" header="0.3" footer="0.3"/>
  <pageSetup paperSize="9" scale="75" orientation="landscape" r:id="rId1"/>
  <headerFooter>
    <oddHeader>&amp;RBonn, den &amp;D</oddHead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M26"/>
  <sheetViews>
    <sheetView showGridLines="0" zoomScaleNormal="100" workbookViewId="0">
      <selection activeCell="A2" sqref="A2"/>
    </sheetView>
  </sheetViews>
  <sheetFormatPr baseColWidth="10" defaultRowHeight="12.75" x14ac:dyDescent="0.2"/>
  <cols>
    <col min="1" max="1" width="24.28515625" customWidth="1"/>
    <col min="2" max="13" width="11.7109375" customWidth="1"/>
  </cols>
  <sheetData>
    <row r="1" spans="1:13" ht="2.1" customHeight="1" x14ac:dyDescent="0.2">
      <c r="A1" s="232" t="s">
        <v>210</v>
      </c>
    </row>
    <row r="2" spans="1:13" ht="18" customHeight="1" x14ac:dyDescent="0.2">
      <c r="A2" s="11" t="str">
        <f>CONCATENATE("Waldbrände in der Bundesrepublik Deutschland im Jahr ",RIGHT(Titelblatt!A2,4))</f>
        <v>Waldbrände in der Bundesrepublik Deutschland im Jahr 2025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</row>
    <row r="3" spans="1:13" ht="17.100000000000001" customHeight="1" x14ac:dyDescent="0.2">
      <c r="A3" s="5" t="s">
        <v>185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17.100000000000001" customHeight="1" x14ac:dyDescent="0.2">
      <c r="A4" s="120" t="s">
        <v>90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</row>
    <row r="5" spans="1:13" ht="33" customHeight="1" x14ac:dyDescent="0.2">
      <c r="A5" s="84" t="s">
        <v>42</v>
      </c>
      <c r="B5" s="144" t="s">
        <v>106</v>
      </c>
      <c r="C5" s="145"/>
      <c r="D5" s="144" t="s">
        <v>107</v>
      </c>
      <c r="E5" s="145"/>
      <c r="F5" s="144" t="s">
        <v>108</v>
      </c>
      <c r="G5" s="145"/>
      <c r="H5" s="144" t="s">
        <v>109</v>
      </c>
      <c r="I5" s="145"/>
      <c r="J5" s="144" t="s">
        <v>110</v>
      </c>
      <c r="K5" s="145"/>
      <c r="L5" s="144" t="s">
        <v>111</v>
      </c>
      <c r="M5" s="145"/>
    </row>
    <row r="6" spans="1:13" ht="15.75" customHeight="1" x14ac:dyDescent="0.2">
      <c r="A6" s="85"/>
      <c r="B6" s="84" t="s">
        <v>93</v>
      </c>
      <c r="C6" s="84" t="s">
        <v>92</v>
      </c>
      <c r="D6" s="84" t="s">
        <v>93</v>
      </c>
      <c r="E6" s="84" t="s">
        <v>92</v>
      </c>
      <c r="F6" s="50" t="s">
        <v>93</v>
      </c>
      <c r="G6" s="52" t="s">
        <v>92</v>
      </c>
      <c r="H6" s="51" t="s">
        <v>93</v>
      </c>
      <c r="I6" s="50" t="s">
        <v>92</v>
      </c>
      <c r="J6" s="50" t="s">
        <v>93</v>
      </c>
      <c r="K6" s="52" t="s">
        <v>92</v>
      </c>
      <c r="L6" s="51" t="s">
        <v>93</v>
      </c>
      <c r="M6" s="52" t="s">
        <v>92</v>
      </c>
    </row>
    <row r="7" spans="1:13" ht="0.95" customHeight="1" x14ac:dyDescent="0.2">
      <c r="A7" s="234" t="s">
        <v>42</v>
      </c>
      <c r="B7" s="233" t="s">
        <v>211</v>
      </c>
      <c r="C7" s="233" t="s">
        <v>212</v>
      </c>
      <c r="D7" s="233" t="s">
        <v>219</v>
      </c>
      <c r="E7" s="233" t="s">
        <v>220</v>
      </c>
      <c r="F7" s="233" t="s">
        <v>213</v>
      </c>
      <c r="G7" s="233" t="s">
        <v>214</v>
      </c>
      <c r="H7" s="233" t="s">
        <v>215</v>
      </c>
      <c r="I7" s="233" t="s">
        <v>216</v>
      </c>
      <c r="J7" s="233" t="s">
        <v>221</v>
      </c>
      <c r="K7" s="233" t="s">
        <v>222</v>
      </c>
      <c r="L7" s="233" t="s">
        <v>217</v>
      </c>
      <c r="M7" s="233" t="s">
        <v>218</v>
      </c>
    </row>
    <row r="8" spans="1:13" ht="16.5" x14ac:dyDescent="0.35">
      <c r="A8" s="195" t="s">
        <v>25</v>
      </c>
      <c r="B8" s="55">
        <v>1</v>
      </c>
      <c r="C8" s="56">
        <v>7.0000000000000001E-3</v>
      </c>
      <c r="D8" s="55">
        <v>3</v>
      </c>
      <c r="E8" s="56">
        <v>1.1000000000000001</v>
      </c>
      <c r="F8" s="55">
        <v>0</v>
      </c>
      <c r="G8" s="56">
        <v>0</v>
      </c>
      <c r="H8" s="55">
        <v>0</v>
      </c>
      <c r="I8" s="56">
        <v>0</v>
      </c>
      <c r="J8" s="55">
        <v>5</v>
      </c>
      <c r="K8" s="56">
        <v>0.42159999999999997</v>
      </c>
      <c r="L8" s="55">
        <v>5</v>
      </c>
      <c r="M8" s="57">
        <v>1.8800000000000001E-2</v>
      </c>
    </row>
    <row r="9" spans="1:13" ht="16.5" x14ac:dyDescent="0.35">
      <c r="A9" s="66" t="s">
        <v>26</v>
      </c>
      <c r="B9" s="55">
        <v>2</v>
      </c>
      <c r="C9" s="56">
        <v>3.0249999999999999</v>
      </c>
      <c r="D9" s="55">
        <v>1</v>
      </c>
      <c r="E9" s="56">
        <v>7</v>
      </c>
      <c r="F9" s="55">
        <v>0</v>
      </c>
      <c r="G9" s="56">
        <v>0</v>
      </c>
      <c r="H9" s="55">
        <v>0</v>
      </c>
      <c r="I9" s="56">
        <v>0</v>
      </c>
      <c r="J9" s="55">
        <v>7</v>
      </c>
      <c r="K9" s="56">
        <v>1.268</v>
      </c>
      <c r="L9" s="55">
        <v>1</v>
      </c>
      <c r="M9" s="57">
        <v>0.02</v>
      </c>
    </row>
    <row r="10" spans="1:13" ht="16.5" x14ac:dyDescent="0.35">
      <c r="A10" s="66" t="s">
        <v>27</v>
      </c>
      <c r="B10" s="55">
        <v>0</v>
      </c>
      <c r="C10" s="56">
        <v>0</v>
      </c>
      <c r="D10" s="55">
        <v>0</v>
      </c>
      <c r="E10" s="56">
        <v>0</v>
      </c>
      <c r="F10" s="55">
        <v>0</v>
      </c>
      <c r="G10" s="56">
        <v>0</v>
      </c>
      <c r="H10" s="55">
        <v>0</v>
      </c>
      <c r="I10" s="56">
        <v>0</v>
      </c>
      <c r="J10" s="55">
        <v>2</v>
      </c>
      <c r="K10" s="56">
        <v>2E-3</v>
      </c>
      <c r="L10" s="55">
        <v>0</v>
      </c>
      <c r="M10" s="57">
        <v>0</v>
      </c>
    </row>
    <row r="11" spans="1:13" ht="16.5" x14ac:dyDescent="0.35">
      <c r="A11" s="66" t="s">
        <v>28</v>
      </c>
      <c r="B11" s="55">
        <v>0</v>
      </c>
      <c r="C11" s="56">
        <v>0</v>
      </c>
      <c r="D11" s="55">
        <v>7</v>
      </c>
      <c r="E11" s="56">
        <v>2.226</v>
      </c>
      <c r="F11" s="55">
        <v>0</v>
      </c>
      <c r="G11" s="56">
        <v>0</v>
      </c>
      <c r="H11" s="55">
        <v>0</v>
      </c>
      <c r="I11" s="56">
        <v>0</v>
      </c>
      <c r="J11" s="55">
        <v>26</v>
      </c>
      <c r="K11" s="56">
        <v>1.5026999999999999</v>
      </c>
      <c r="L11" s="55">
        <v>95</v>
      </c>
      <c r="M11" s="57">
        <v>48.358600000000003</v>
      </c>
    </row>
    <row r="12" spans="1:13" ht="16.5" x14ac:dyDescent="0.35">
      <c r="A12" s="66" t="s">
        <v>29</v>
      </c>
      <c r="B12" s="55">
        <v>0</v>
      </c>
      <c r="C12" s="56">
        <v>0</v>
      </c>
      <c r="D12" s="55">
        <v>0</v>
      </c>
      <c r="E12" s="56">
        <v>0</v>
      </c>
      <c r="F12" s="55">
        <v>0</v>
      </c>
      <c r="G12" s="56">
        <v>0</v>
      </c>
      <c r="H12" s="55">
        <v>0</v>
      </c>
      <c r="I12" s="56">
        <v>0</v>
      </c>
      <c r="J12" s="55">
        <v>0</v>
      </c>
      <c r="K12" s="56">
        <v>0</v>
      </c>
      <c r="L12" s="55">
        <v>0</v>
      </c>
      <c r="M12" s="57">
        <v>0</v>
      </c>
    </row>
    <row r="13" spans="1:13" ht="16.5" x14ac:dyDescent="0.35">
      <c r="A13" s="66" t="s">
        <v>30</v>
      </c>
      <c r="B13" s="55">
        <v>0</v>
      </c>
      <c r="C13" s="56">
        <v>0</v>
      </c>
      <c r="D13" s="55">
        <v>0</v>
      </c>
      <c r="E13" s="56">
        <v>0</v>
      </c>
      <c r="F13" s="55">
        <v>0</v>
      </c>
      <c r="G13" s="56">
        <v>0</v>
      </c>
      <c r="H13" s="55">
        <v>0</v>
      </c>
      <c r="I13" s="56">
        <v>0</v>
      </c>
      <c r="J13" s="55">
        <v>0</v>
      </c>
      <c r="K13" s="56">
        <v>0</v>
      </c>
      <c r="L13" s="55">
        <v>0</v>
      </c>
      <c r="M13" s="57">
        <v>0</v>
      </c>
    </row>
    <row r="14" spans="1:13" ht="16.5" x14ac:dyDescent="0.35">
      <c r="A14" s="66" t="s">
        <v>31</v>
      </c>
      <c r="B14" s="55">
        <v>0</v>
      </c>
      <c r="C14" s="56">
        <v>0</v>
      </c>
      <c r="D14" s="55">
        <v>1</v>
      </c>
      <c r="E14" s="56">
        <v>2.0000000000000001E-4</v>
      </c>
      <c r="F14" s="55">
        <v>0</v>
      </c>
      <c r="G14" s="56">
        <v>0</v>
      </c>
      <c r="H14" s="55">
        <v>1</v>
      </c>
      <c r="I14" s="56">
        <v>0.09</v>
      </c>
      <c r="J14" s="55">
        <v>14</v>
      </c>
      <c r="K14" s="56">
        <v>0.87729999999999997</v>
      </c>
      <c r="L14" s="55">
        <v>0</v>
      </c>
      <c r="M14" s="57">
        <v>0</v>
      </c>
    </row>
    <row r="15" spans="1:13" ht="16.5" x14ac:dyDescent="0.35">
      <c r="A15" s="66" t="s">
        <v>32</v>
      </c>
      <c r="B15" s="55">
        <v>1</v>
      </c>
      <c r="C15" s="56">
        <v>0.69</v>
      </c>
      <c r="D15" s="55">
        <v>0</v>
      </c>
      <c r="E15" s="56">
        <v>0</v>
      </c>
      <c r="F15" s="55">
        <v>1</v>
      </c>
      <c r="G15" s="56">
        <v>0.48</v>
      </c>
      <c r="H15" s="55">
        <v>0</v>
      </c>
      <c r="I15" s="56">
        <v>0</v>
      </c>
      <c r="J15" s="55">
        <v>16</v>
      </c>
      <c r="K15" s="56">
        <v>3.5811999999999999</v>
      </c>
      <c r="L15" s="55">
        <v>0</v>
      </c>
      <c r="M15" s="57">
        <v>0</v>
      </c>
    </row>
    <row r="16" spans="1:13" ht="16.5" x14ac:dyDescent="0.35">
      <c r="A16" s="66" t="s">
        <v>33</v>
      </c>
      <c r="B16" s="55">
        <v>1</v>
      </c>
      <c r="C16" s="56">
        <v>1E-4</v>
      </c>
      <c r="D16" s="55">
        <v>2</v>
      </c>
      <c r="E16" s="56">
        <v>1.0001</v>
      </c>
      <c r="F16" s="55">
        <v>0</v>
      </c>
      <c r="G16" s="56">
        <v>0</v>
      </c>
      <c r="H16" s="55">
        <v>3</v>
      </c>
      <c r="I16" s="56">
        <v>9.5000000000000001E-2</v>
      </c>
      <c r="J16" s="55">
        <v>2</v>
      </c>
      <c r="K16" s="56">
        <v>1.1000000000000001E-3</v>
      </c>
      <c r="L16" s="55">
        <v>0</v>
      </c>
      <c r="M16" s="57">
        <v>0</v>
      </c>
    </row>
    <row r="17" spans="1:13" ht="16.5" x14ac:dyDescent="0.35">
      <c r="A17" s="66" t="s">
        <v>34</v>
      </c>
      <c r="B17" s="55">
        <v>1</v>
      </c>
      <c r="C17" s="56">
        <v>0.1</v>
      </c>
      <c r="D17" s="55">
        <v>2</v>
      </c>
      <c r="E17" s="56">
        <v>0.9</v>
      </c>
      <c r="F17" s="55">
        <v>0</v>
      </c>
      <c r="G17" s="56">
        <v>0</v>
      </c>
      <c r="H17" s="55">
        <v>0</v>
      </c>
      <c r="I17" s="56">
        <v>0</v>
      </c>
      <c r="J17" s="55">
        <v>32</v>
      </c>
      <c r="K17" s="56">
        <v>14.298</v>
      </c>
      <c r="L17" s="55">
        <v>9</v>
      </c>
      <c r="M17" s="57">
        <v>4.7560000000000002</v>
      </c>
    </row>
    <row r="18" spans="1:13" ht="16.5" x14ac:dyDescent="0.35">
      <c r="A18" s="66" t="s">
        <v>35</v>
      </c>
      <c r="B18" s="55">
        <v>1</v>
      </c>
      <c r="C18" s="56">
        <v>3.5999999999999997E-2</v>
      </c>
      <c r="D18" s="55">
        <v>0</v>
      </c>
      <c r="E18" s="56">
        <v>0</v>
      </c>
      <c r="F18" s="55">
        <v>0</v>
      </c>
      <c r="G18" s="56">
        <v>0</v>
      </c>
      <c r="H18" s="55">
        <v>0</v>
      </c>
      <c r="I18" s="56">
        <v>0</v>
      </c>
      <c r="J18" s="55">
        <v>8</v>
      </c>
      <c r="K18" s="56">
        <v>0.55249999999999999</v>
      </c>
      <c r="L18" s="55">
        <v>2</v>
      </c>
      <c r="M18" s="57">
        <v>3.5000000000000003E-2</v>
      </c>
    </row>
    <row r="19" spans="1:13" ht="16.5" x14ac:dyDescent="0.35">
      <c r="A19" s="235" t="s">
        <v>234</v>
      </c>
      <c r="B19" s="2">
        <v>0</v>
      </c>
      <c r="C19" s="7">
        <v>0</v>
      </c>
      <c r="D19" s="2">
        <v>0</v>
      </c>
      <c r="E19" s="7">
        <v>0</v>
      </c>
      <c r="F19" s="2">
        <v>0</v>
      </c>
      <c r="G19" s="7">
        <v>0</v>
      </c>
      <c r="H19" s="2">
        <v>0</v>
      </c>
      <c r="I19" s="7">
        <v>0</v>
      </c>
      <c r="J19" s="2">
        <v>0</v>
      </c>
      <c r="K19" s="7">
        <v>0</v>
      </c>
      <c r="L19" s="2">
        <v>0</v>
      </c>
      <c r="M19" s="8">
        <v>0</v>
      </c>
    </row>
    <row r="20" spans="1:13" ht="16.5" x14ac:dyDescent="0.35">
      <c r="A20" s="66" t="s">
        <v>105</v>
      </c>
      <c r="B20" s="55">
        <v>2</v>
      </c>
      <c r="C20" s="56">
        <v>11.3</v>
      </c>
      <c r="D20" s="55">
        <v>8</v>
      </c>
      <c r="E20" s="56">
        <v>1.5025999999999999</v>
      </c>
      <c r="F20" s="55">
        <v>0</v>
      </c>
      <c r="G20" s="56">
        <v>0</v>
      </c>
      <c r="H20" s="55">
        <v>2</v>
      </c>
      <c r="I20" s="56">
        <v>0.10009999999999999</v>
      </c>
      <c r="J20" s="55">
        <v>31</v>
      </c>
      <c r="K20" s="56">
        <v>8.6104000000000003</v>
      </c>
      <c r="L20" s="55">
        <v>10</v>
      </c>
      <c r="M20" s="57">
        <v>1.6866000000000001</v>
      </c>
    </row>
    <row r="21" spans="1:13" ht="16.5" x14ac:dyDescent="0.35">
      <c r="A21" s="66" t="s">
        <v>36</v>
      </c>
      <c r="B21" s="55">
        <v>5</v>
      </c>
      <c r="C21" s="56">
        <v>0.2351</v>
      </c>
      <c r="D21" s="55">
        <v>0</v>
      </c>
      <c r="E21" s="56">
        <v>0</v>
      </c>
      <c r="F21" s="55">
        <v>0</v>
      </c>
      <c r="G21" s="56">
        <v>0</v>
      </c>
      <c r="H21" s="55">
        <v>0</v>
      </c>
      <c r="I21" s="56">
        <v>0</v>
      </c>
      <c r="J21" s="55">
        <v>1</v>
      </c>
      <c r="K21" s="56">
        <v>0.1</v>
      </c>
      <c r="L21" s="55">
        <v>0</v>
      </c>
      <c r="M21" s="57">
        <v>0</v>
      </c>
    </row>
    <row r="22" spans="1:13" ht="16.5" x14ac:dyDescent="0.35">
      <c r="A22" s="66" t="s">
        <v>37</v>
      </c>
      <c r="B22" s="55">
        <v>0</v>
      </c>
      <c r="C22" s="56">
        <v>0</v>
      </c>
      <c r="D22" s="55">
        <v>0</v>
      </c>
      <c r="E22" s="56">
        <v>0</v>
      </c>
      <c r="F22" s="55">
        <v>0</v>
      </c>
      <c r="G22" s="56">
        <v>0</v>
      </c>
      <c r="H22" s="55">
        <v>0</v>
      </c>
      <c r="I22" s="56">
        <v>0</v>
      </c>
      <c r="J22" s="55">
        <v>0</v>
      </c>
      <c r="K22" s="56">
        <v>0</v>
      </c>
      <c r="L22" s="55">
        <v>0</v>
      </c>
      <c r="M22" s="57">
        <v>0</v>
      </c>
    </row>
    <row r="23" spans="1:13" ht="16.5" x14ac:dyDescent="0.35">
      <c r="A23" s="196" t="s">
        <v>38</v>
      </c>
      <c r="B23" s="58">
        <v>0</v>
      </c>
      <c r="C23" s="59">
        <v>0</v>
      </c>
      <c r="D23" s="58">
        <v>1</v>
      </c>
      <c r="E23" s="59">
        <v>0.45</v>
      </c>
      <c r="F23" s="58">
        <v>0</v>
      </c>
      <c r="G23" s="59">
        <v>0</v>
      </c>
      <c r="H23" s="58">
        <v>0</v>
      </c>
      <c r="I23" s="59">
        <v>0</v>
      </c>
      <c r="J23" s="58">
        <v>4</v>
      </c>
      <c r="K23" s="59">
        <v>3.8600000000000002E-2</v>
      </c>
      <c r="L23" s="58">
        <v>3</v>
      </c>
      <c r="M23" s="60">
        <v>0.80020000000000002</v>
      </c>
    </row>
    <row r="24" spans="1:13" ht="16.5" x14ac:dyDescent="0.35">
      <c r="A24" s="66" t="s">
        <v>39</v>
      </c>
      <c r="B24" s="55">
        <v>6</v>
      </c>
      <c r="C24" s="56">
        <v>3.1680999999999999</v>
      </c>
      <c r="D24" s="55">
        <v>9</v>
      </c>
      <c r="E24" s="56">
        <v>10.000299999999999</v>
      </c>
      <c r="F24" s="55">
        <v>0</v>
      </c>
      <c r="G24" s="56">
        <v>0</v>
      </c>
      <c r="H24" s="55">
        <v>4</v>
      </c>
      <c r="I24" s="56">
        <v>0.185</v>
      </c>
      <c r="J24" s="55">
        <v>70</v>
      </c>
      <c r="K24" s="56">
        <v>17.420500000000001</v>
      </c>
      <c r="L24" s="55">
        <v>17</v>
      </c>
      <c r="M24" s="57">
        <v>4.8297999999999996</v>
      </c>
    </row>
    <row r="25" spans="1:13" ht="17.25" thickBot="1" x14ac:dyDescent="0.4">
      <c r="A25" s="210" t="s">
        <v>40</v>
      </c>
      <c r="B25" s="205">
        <v>8</v>
      </c>
      <c r="C25" s="206">
        <v>12.225099999999999</v>
      </c>
      <c r="D25" s="205">
        <v>16</v>
      </c>
      <c r="E25" s="206">
        <v>4.1786000000000003</v>
      </c>
      <c r="F25" s="205">
        <v>1</v>
      </c>
      <c r="G25" s="206">
        <v>0.48</v>
      </c>
      <c r="H25" s="205">
        <v>2</v>
      </c>
      <c r="I25" s="206">
        <v>0.10009999999999999</v>
      </c>
      <c r="J25" s="205">
        <v>78</v>
      </c>
      <c r="K25" s="206">
        <v>13.8329</v>
      </c>
      <c r="L25" s="205">
        <v>108</v>
      </c>
      <c r="M25" s="207">
        <v>50.845399999999998</v>
      </c>
    </row>
    <row r="26" spans="1:13" ht="15" x14ac:dyDescent="0.3">
      <c r="A26" s="197" t="s">
        <v>19</v>
      </c>
      <c r="B26" s="236">
        <v>14</v>
      </c>
      <c r="C26" s="237">
        <v>15.3932</v>
      </c>
      <c r="D26" s="236">
        <v>25</v>
      </c>
      <c r="E26" s="237">
        <v>14.178900000000001</v>
      </c>
      <c r="F26" s="236">
        <v>1</v>
      </c>
      <c r="G26" s="237">
        <v>0.48</v>
      </c>
      <c r="H26" s="236">
        <v>6</v>
      </c>
      <c r="I26" s="237">
        <v>0.28510000000000002</v>
      </c>
      <c r="J26" s="236">
        <v>148</v>
      </c>
      <c r="K26" s="237">
        <v>31.253399999999999</v>
      </c>
      <c r="L26" s="236">
        <v>125</v>
      </c>
      <c r="M26" s="238">
        <v>55.675199999999997</v>
      </c>
    </row>
  </sheetData>
  <phoneticPr fontId="15" type="noConversion"/>
  <pageMargins left="0.7" right="0.7" top="0.78740157499999996" bottom="0.78740157499999996" header="0.3" footer="0.3"/>
  <pageSetup paperSize="9" scale="80" orientation="landscape" r:id="rId1"/>
  <headerFooter>
    <oddHeader>&amp;RBonn, den &amp;D</oddHeader>
  </headerFooter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E43"/>
  <sheetViews>
    <sheetView showGridLines="0" zoomScaleNormal="100" workbookViewId="0">
      <selection activeCell="A2" sqref="A2"/>
    </sheetView>
  </sheetViews>
  <sheetFormatPr baseColWidth="10" defaultColWidth="9.140625" defaultRowHeight="12.75" x14ac:dyDescent="0.2"/>
  <cols>
    <col min="1" max="1" width="24.42578125" style="69" customWidth="1"/>
    <col min="2" max="5" width="15.28515625" style="69" customWidth="1"/>
    <col min="6" max="16384" width="9.140625" style="69"/>
  </cols>
  <sheetData>
    <row r="1" spans="1:5" ht="2.1" customHeight="1" x14ac:dyDescent="0.2">
      <c r="A1" s="232" t="s">
        <v>210</v>
      </c>
    </row>
    <row r="2" spans="1:5" ht="18" customHeight="1" x14ac:dyDescent="0.2">
      <c r="A2" s="117" t="str">
        <f>CONCATENATE("Waldbrände in der Bundesrepublik Deutschland im Jahr ",RIGHT(Titelblatt!A2,4))</f>
        <v>Waldbrände in der Bundesrepublik Deutschland im Jahr 2025</v>
      </c>
      <c r="B2" s="118"/>
      <c r="C2" s="118"/>
      <c r="D2" s="118"/>
      <c r="E2" s="118"/>
    </row>
    <row r="3" spans="1:5" ht="17.100000000000001" customHeight="1" x14ac:dyDescent="0.2">
      <c r="A3" s="119" t="s">
        <v>186</v>
      </c>
      <c r="B3" s="118"/>
      <c r="C3" s="118"/>
      <c r="D3" s="118"/>
      <c r="E3" s="118"/>
    </row>
    <row r="4" spans="1:5" ht="17.100000000000001" customHeight="1" x14ac:dyDescent="0.2">
      <c r="A4" s="5" t="s">
        <v>23</v>
      </c>
      <c r="B4" s="118"/>
      <c r="C4" s="118"/>
      <c r="D4" s="118"/>
      <c r="E4" s="118"/>
    </row>
    <row r="5" spans="1:5" ht="16.5" x14ac:dyDescent="0.2">
      <c r="A5" s="53" t="s">
        <v>95</v>
      </c>
      <c r="B5" s="148" t="s">
        <v>114</v>
      </c>
      <c r="C5" s="141"/>
      <c r="D5" s="141"/>
      <c r="E5" s="142"/>
    </row>
    <row r="6" spans="1:5" ht="32.25" customHeight="1" x14ac:dyDescent="0.2">
      <c r="A6" s="147"/>
      <c r="B6" s="149" t="s">
        <v>192</v>
      </c>
      <c r="C6" s="149"/>
      <c r="D6" s="150" t="s">
        <v>194</v>
      </c>
      <c r="E6" s="150"/>
    </row>
    <row r="7" spans="1:5" ht="32.25" customHeight="1" x14ac:dyDescent="0.2">
      <c r="A7" s="147"/>
      <c r="B7" s="84" t="s">
        <v>112</v>
      </c>
      <c r="C7" s="84" t="s">
        <v>113</v>
      </c>
      <c r="D7" s="67" t="s">
        <v>227</v>
      </c>
      <c r="E7" s="84" t="s">
        <v>115</v>
      </c>
    </row>
    <row r="8" spans="1:5" ht="0.95" customHeight="1" thickBot="1" x14ac:dyDescent="0.25">
      <c r="A8" s="247" t="s">
        <v>95</v>
      </c>
      <c r="B8" s="233" t="s">
        <v>224</v>
      </c>
      <c r="C8" s="233" t="s">
        <v>225</v>
      </c>
      <c r="D8" s="233" t="s">
        <v>226</v>
      </c>
      <c r="E8" s="233" t="s">
        <v>223</v>
      </c>
    </row>
    <row r="9" spans="1:5" ht="15.75" thickBot="1" x14ac:dyDescent="0.35">
      <c r="A9" s="248" t="s">
        <v>0</v>
      </c>
      <c r="B9" s="208">
        <v>0.78200000000000003</v>
      </c>
      <c r="C9" s="208">
        <v>1.4550000000000001</v>
      </c>
      <c r="D9" s="208">
        <v>641.35</v>
      </c>
      <c r="E9" s="209">
        <v>21</v>
      </c>
    </row>
    <row r="10" spans="1:5" ht="16.5" x14ac:dyDescent="0.35">
      <c r="A10" s="249" t="s">
        <v>1</v>
      </c>
      <c r="B10" s="73">
        <v>8.0000000000000002E-3</v>
      </c>
      <c r="C10" s="73">
        <v>9.0999999999999998E-2</v>
      </c>
      <c r="D10" s="73">
        <v>9.5</v>
      </c>
      <c r="E10" s="74">
        <v>94.54</v>
      </c>
    </row>
    <row r="11" spans="1:5" ht="16.5" x14ac:dyDescent="0.35">
      <c r="A11" s="249" t="s">
        <v>2</v>
      </c>
      <c r="B11" s="73">
        <v>254</v>
      </c>
      <c r="C11" s="73">
        <v>245.01499999999999</v>
      </c>
      <c r="D11" s="73">
        <v>85.1</v>
      </c>
      <c r="E11" s="74">
        <v>2</v>
      </c>
    </row>
    <row r="12" spans="1:5" ht="16.5" x14ac:dyDescent="0.35">
      <c r="A12" s="249" t="s">
        <v>3</v>
      </c>
      <c r="B12" s="75" t="s">
        <v>236</v>
      </c>
      <c r="C12" s="75" t="s">
        <v>236</v>
      </c>
      <c r="D12" s="75" t="s">
        <v>236</v>
      </c>
      <c r="E12" s="76" t="s">
        <v>236</v>
      </c>
    </row>
    <row r="13" spans="1:5" ht="16.5" x14ac:dyDescent="0.35">
      <c r="A13" s="249" t="s">
        <v>4</v>
      </c>
      <c r="B13" s="73">
        <v>1.726</v>
      </c>
      <c r="C13" s="73">
        <v>2.5710000000000002</v>
      </c>
      <c r="D13" s="75" t="s">
        <v>236</v>
      </c>
      <c r="E13" s="76" t="s">
        <v>236</v>
      </c>
    </row>
    <row r="14" spans="1:5" ht="16.5" x14ac:dyDescent="0.35">
      <c r="A14" s="249" t="s">
        <v>5</v>
      </c>
      <c r="B14" s="75" t="s">
        <v>236</v>
      </c>
      <c r="C14" s="75" t="s">
        <v>236</v>
      </c>
      <c r="D14" s="75" t="s">
        <v>236</v>
      </c>
      <c r="E14" s="76" t="s">
        <v>236</v>
      </c>
    </row>
    <row r="15" spans="1:5" ht="16.5" x14ac:dyDescent="0.35">
      <c r="A15" s="249" t="s">
        <v>6</v>
      </c>
      <c r="B15" s="75" t="s">
        <v>236</v>
      </c>
      <c r="C15" s="75" t="s">
        <v>236</v>
      </c>
      <c r="D15" s="75" t="s">
        <v>236</v>
      </c>
      <c r="E15" s="76" t="s">
        <v>236</v>
      </c>
    </row>
    <row r="16" spans="1:5" ht="16.5" x14ac:dyDescent="0.35">
      <c r="A16" s="249" t="s">
        <v>7</v>
      </c>
      <c r="B16" s="73">
        <v>0.23</v>
      </c>
      <c r="C16" s="73">
        <v>0.19</v>
      </c>
      <c r="D16" s="73">
        <v>120</v>
      </c>
      <c r="E16" s="76" t="s">
        <v>236</v>
      </c>
    </row>
    <row r="17" spans="1:5" ht="16.5" x14ac:dyDescent="0.35">
      <c r="A17" s="249" t="s">
        <v>8</v>
      </c>
      <c r="B17" s="73">
        <v>0.30669999999999997</v>
      </c>
      <c r="C17" s="73">
        <v>0.4158</v>
      </c>
      <c r="D17" s="73">
        <v>56.31</v>
      </c>
      <c r="E17" s="74">
        <v>9.27</v>
      </c>
    </row>
    <row r="18" spans="1:5" ht="16.5" x14ac:dyDescent="0.35">
      <c r="A18" s="249" t="s">
        <v>9</v>
      </c>
      <c r="B18" s="75" t="s">
        <v>236</v>
      </c>
      <c r="C18" s="75" t="s">
        <v>236</v>
      </c>
      <c r="D18" s="75" t="s">
        <v>236</v>
      </c>
      <c r="E18" s="76" t="s">
        <v>236</v>
      </c>
    </row>
    <row r="19" spans="1:5" ht="16.5" x14ac:dyDescent="0.35">
      <c r="A19" s="249" t="s">
        <v>10</v>
      </c>
      <c r="B19" s="73">
        <v>0.80500000000000005</v>
      </c>
      <c r="C19" s="73">
        <v>1.8220000000000001</v>
      </c>
      <c r="D19" s="73">
        <v>148.84</v>
      </c>
      <c r="E19" s="76">
        <v>2</v>
      </c>
    </row>
    <row r="20" spans="1:5" ht="16.5" x14ac:dyDescent="0.35">
      <c r="A20" s="249" t="s">
        <v>11</v>
      </c>
      <c r="B20" s="73">
        <v>8.0000000000000002E-3</v>
      </c>
      <c r="C20" s="73">
        <v>3.7999999999999999E-2</v>
      </c>
      <c r="D20" s="73">
        <v>8.58</v>
      </c>
      <c r="E20" s="74">
        <v>0.57999999999999996</v>
      </c>
    </row>
    <row r="21" spans="1:5" ht="16.5" x14ac:dyDescent="0.35">
      <c r="A21" s="249" t="s">
        <v>12</v>
      </c>
      <c r="B21" s="75" t="s">
        <v>236</v>
      </c>
      <c r="C21" s="75" t="s">
        <v>236</v>
      </c>
      <c r="D21" s="75" t="s">
        <v>236</v>
      </c>
      <c r="E21" s="76" t="s">
        <v>236</v>
      </c>
    </row>
    <row r="22" spans="1:5" ht="16.5" x14ac:dyDescent="0.35">
      <c r="A22" s="249" t="s">
        <v>96</v>
      </c>
      <c r="B22" s="73">
        <v>1.76</v>
      </c>
      <c r="C22" s="73">
        <v>4.4400000000000004</v>
      </c>
      <c r="D22" s="73">
        <v>2798.77</v>
      </c>
      <c r="E22" s="74">
        <v>7.8</v>
      </c>
    </row>
    <row r="23" spans="1:5" ht="16.5" x14ac:dyDescent="0.35">
      <c r="A23" s="249" t="s">
        <v>13</v>
      </c>
      <c r="B23" s="73">
        <v>4.51</v>
      </c>
      <c r="C23" s="73">
        <v>2.6619999999999999</v>
      </c>
      <c r="D23" s="73">
        <v>359</v>
      </c>
      <c r="E23" s="76" t="s">
        <v>236</v>
      </c>
    </row>
    <row r="24" spans="1:5" ht="16.5" x14ac:dyDescent="0.35">
      <c r="A24" s="249" t="s">
        <v>14</v>
      </c>
      <c r="B24" s="75" t="s">
        <v>236</v>
      </c>
      <c r="C24" s="75" t="s">
        <v>236</v>
      </c>
      <c r="D24" s="75" t="s">
        <v>236</v>
      </c>
      <c r="E24" s="76" t="s">
        <v>236</v>
      </c>
    </row>
    <row r="25" spans="1:5" ht="16.5" x14ac:dyDescent="0.35">
      <c r="A25" s="250" t="s">
        <v>15</v>
      </c>
      <c r="B25" s="77">
        <v>0.1</v>
      </c>
      <c r="C25" s="77">
        <v>0.06</v>
      </c>
      <c r="D25" s="275" t="s">
        <v>236</v>
      </c>
      <c r="E25" s="274" t="s">
        <v>236</v>
      </c>
    </row>
    <row r="26" spans="1:5" ht="16.5" x14ac:dyDescent="0.35">
      <c r="A26" s="251" t="s">
        <v>16</v>
      </c>
      <c r="B26" s="71">
        <v>263.45370000000003</v>
      </c>
      <c r="C26" s="71">
        <v>257.3048</v>
      </c>
      <c r="D26" s="71">
        <v>3586.1</v>
      </c>
      <c r="E26" s="72">
        <v>116.19</v>
      </c>
    </row>
    <row r="27" spans="1:5" ht="16.5" x14ac:dyDescent="0.35">
      <c r="A27" s="249" t="s">
        <v>17</v>
      </c>
      <c r="B27" s="73">
        <v>255.05099999999999</v>
      </c>
      <c r="C27" s="73">
        <v>247.15600000000001</v>
      </c>
      <c r="D27" s="73">
        <v>372.02</v>
      </c>
      <c r="E27" s="74">
        <v>99.12</v>
      </c>
    </row>
    <row r="28" spans="1:5" ht="17.25" thickBot="1" x14ac:dyDescent="0.4">
      <c r="A28" s="249" t="s">
        <v>18</v>
      </c>
      <c r="B28" s="73">
        <v>8.4026999999999994</v>
      </c>
      <c r="C28" s="73">
        <v>10.1488</v>
      </c>
      <c r="D28" s="73">
        <v>3214.08</v>
      </c>
      <c r="E28" s="74">
        <v>17.07</v>
      </c>
    </row>
    <row r="29" spans="1:5" ht="15" x14ac:dyDescent="0.3">
      <c r="A29" s="252" t="s">
        <v>19</v>
      </c>
      <c r="B29" s="253">
        <v>264.23570000000001</v>
      </c>
      <c r="C29" s="253">
        <v>258.75979999999998</v>
      </c>
      <c r="D29" s="253">
        <v>4227.45</v>
      </c>
      <c r="E29" s="254">
        <v>137.19</v>
      </c>
    </row>
    <row r="30" spans="1:5" ht="12.75" customHeight="1" x14ac:dyDescent="0.2">
      <c r="A30" s="19" t="s">
        <v>24</v>
      </c>
    </row>
    <row r="31" spans="1:5" ht="12.75" customHeight="1" x14ac:dyDescent="0.2">
      <c r="A31" s="153" t="s">
        <v>116</v>
      </c>
      <c r="B31"/>
      <c r="C31"/>
      <c r="D31"/>
      <c r="E31"/>
    </row>
    <row r="32" spans="1:5" ht="14.25" customHeight="1" x14ac:dyDescent="0.2">
      <c r="A32" s="152" t="s">
        <v>165</v>
      </c>
      <c r="B32" s="151"/>
      <c r="C32" s="151"/>
      <c r="D32" s="151"/>
      <c r="E32" s="151"/>
    </row>
    <row r="33" spans="1:1" ht="14.25" customHeight="1" x14ac:dyDescent="0.2">
      <c r="A33" s="152" t="s">
        <v>195</v>
      </c>
    </row>
    <row r="34" spans="1:1" ht="14.25" customHeight="1" x14ac:dyDescent="0.2">
      <c r="A34" s="152" t="s">
        <v>166</v>
      </c>
    </row>
    <row r="35" spans="1:1" ht="16.5" x14ac:dyDescent="0.2">
      <c r="A35" s="152"/>
    </row>
    <row r="36" spans="1:1" ht="16.5" x14ac:dyDescent="0.2">
      <c r="A36" s="152"/>
    </row>
    <row r="37" spans="1:1" ht="16.5" x14ac:dyDescent="0.2">
      <c r="A37" s="152"/>
    </row>
    <row r="38" spans="1:1" ht="16.5" x14ac:dyDescent="0.2">
      <c r="A38" s="152"/>
    </row>
    <row r="39" spans="1:1" ht="16.5" x14ac:dyDescent="0.2">
      <c r="A39" s="152"/>
    </row>
    <row r="40" spans="1:1" ht="16.5" x14ac:dyDescent="0.2">
      <c r="A40" s="152"/>
    </row>
    <row r="41" spans="1:1" ht="16.5" x14ac:dyDescent="0.2">
      <c r="A41" s="152"/>
    </row>
    <row r="42" spans="1:1" ht="16.5" x14ac:dyDescent="0.2">
      <c r="A42" s="152"/>
    </row>
    <row r="43" spans="1:1" ht="16.5" x14ac:dyDescent="0.2">
      <c r="A43" s="152"/>
    </row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18</vt:i4>
      </vt:variant>
    </vt:vector>
  </HeadingPairs>
  <TitlesOfParts>
    <vt:vector size="36" baseType="lpstr">
      <vt:lpstr>Titelblatt</vt:lpstr>
      <vt:lpstr>1A</vt:lpstr>
      <vt:lpstr>1B</vt:lpstr>
      <vt:lpstr>1C</vt:lpstr>
      <vt:lpstr>2A</vt:lpstr>
      <vt:lpstr>2B</vt:lpstr>
      <vt:lpstr>2C</vt:lpstr>
      <vt:lpstr>2D</vt:lpstr>
      <vt:lpstr>3A</vt:lpstr>
      <vt:lpstr>3B </vt:lpstr>
      <vt:lpstr>4A</vt:lpstr>
      <vt:lpstr>4B</vt:lpstr>
      <vt:lpstr>5A</vt:lpstr>
      <vt:lpstr>5B</vt:lpstr>
      <vt:lpstr>6A</vt:lpstr>
      <vt:lpstr>6B</vt:lpstr>
      <vt:lpstr>7A</vt:lpstr>
      <vt:lpstr>7B</vt:lpstr>
      <vt:lpstr>'1A'!Druckbereich</vt:lpstr>
      <vt:lpstr>'1B'!Druckbereich</vt:lpstr>
      <vt:lpstr>'1C'!Druckbereich</vt:lpstr>
      <vt:lpstr>'2A'!Druckbereich</vt:lpstr>
      <vt:lpstr>'2B'!Druckbereich</vt:lpstr>
      <vt:lpstr>'2C'!Druckbereich</vt:lpstr>
      <vt:lpstr>'2D'!Druckbereich</vt:lpstr>
      <vt:lpstr>'3A'!Druckbereich</vt:lpstr>
      <vt:lpstr>'3B '!Druckbereich</vt:lpstr>
      <vt:lpstr>'4A'!Druckbereich</vt:lpstr>
      <vt:lpstr>'4B'!Druckbereich</vt:lpstr>
      <vt:lpstr>'5A'!Druckbereich</vt:lpstr>
      <vt:lpstr>'5B'!Druckbereich</vt:lpstr>
      <vt:lpstr>'6A'!Druckbereich</vt:lpstr>
      <vt:lpstr>'6B'!Druckbereich</vt:lpstr>
      <vt:lpstr>'7A'!Druckbereich</vt:lpstr>
      <vt:lpstr>'7B'!Druckbereich</vt:lpstr>
      <vt:lpstr>Titelblatt!Druckbereich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2026-06-29T04:47:49Z</cp:lastPrinted>
  <dcterms:created xsi:type="dcterms:W3CDTF">2024-06-24T13:08:36Z</dcterms:created>
  <dcterms:modified xsi:type="dcterms:W3CDTF">2026-06-30T06:58:23Z</dcterms:modified>
</cp:coreProperties>
</file>