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K:\Referat 624\02_06-40 Internet\17 Forst-Holz\Waldbrandstatistik\2023\"/>
    </mc:Choice>
  </mc:AlternateContent>
  <bookViews>
    <workbookView xWindow="0" yWindow="0" windowWidth="20490" windowHeight="7020" tabRatio="789"/>
  </bookViews>
  <sheets>
    <sheet name="Titelblatt" sheetId="4" r:id="rId1"/>
    <sheet name="1A" sheetId="3" r:id="rId2"/>
    <sheet name="1B" sheetId="1" r:id="rId3"/>
    <sheet name="1C" sheetId="5" r:id="rId4"/>
    <sheet name="2A" sheetId="7" r:id="rId5"/>
    <sheet name="2B" sheetId="8" r:id="rId6"/>
    <sheet name="2C" sheetId="9" r:id="rId7"/>
    <sheet name="2D" sheetId="10" r:id="rId8"/>
    <sheet name="3A" sheetId="23" r:id="rId9"/>
    <sheet name="3B " sheetId="24" r:id="rId10"/>
    <sheet name="4A" sheetId="13" r:id="rId11"/>
    <sheet name="4B" sheetId="14" r:id="rId12"/>
    <sheet name="5A" sheetId="15" r:id="rId13"/>
    <sheet name="5B" sheetId="16" r:id="rId14"/>
    <sheet name="6A" sheetId="17" r:id="rId15"/>
    <sheet name="6B" sheetId="18" r:id="rId16"/>
    <sheet name="7A" sheetId="19" r:id="rId17"/>
    <sheet name="7B" sheetId="6" r:id="rId18"/>
    <sheet name="Mozart Reports" sheetId="2" state="veryHidden" r:id="rId19"/>
  </sheets>
  <definedNames>
    <definedName name="_xlnm.Print_Area" localSheetId="2">'1B'!$A$1:$E$25</definedName>
    <definedName name="_xlnm.Print_Area" localSheetId="3">'1C'!$A$1:$K$23</definedName>
    <definedName name="_xlnm.Print_Area" localSheetId="8">'3A'!$A$1:$E$32</definedName>
    <definedName name="_xlnm.Print_Area" localSheetId="9">'3B '!$A$1:$E$26</definedName>
    <definedName name="_xlnm.Print_Area" localSheetId="10">'4A'!$A$1:$D$27</definedName>
    <definedName name="_xlnm.Print_Area" localSheetId="12">'5A'!$A$1:$M$28</definedName>
    <definedName name="_xlnm.Print_Area" localSheetId="16">'7A'!$A$1:$O$56</definedName>
    <definedName name="_xlnm.Print_Area" localSheetId="17">'7B'!$A$1:$G$54</definedName>
    <definedName name="_xlnm.Print_Area" localSheetId="0">Titelblatt!$A$1:$A$27</definedName>
  </definedNames>
  <calcPr calcId="162913"/>
</workbook>
</file>

<file path=xl/calcChain.xml><?xml version="1.0" encoding="utf-8"?>
<calcChain xmlns="http://schemas.openxmlformats.org/spreadsheetml/2006/main">
  <c r="A9" i="4" l="1"/>
  <c r="B52" i="6" l="1"/>
  <c r="B56" i="19" l="1"/>
  <c r="B55" i="19"/>
  <c r="C56" i="19" l="1"/>
  <c r="D56" i="19"/>
  <c r="E56" i="19"/>
  <c r="F56" i="19"/>
  <c r="G56" i="19"/>
  <c r="H56" i="19"/>
  <c r="I56" i="19"/>
  <c r="J56" i="19"/>
  <c r="K56" i="19"/>
  <c r="L56" i="19"/>
  <c r="M56" i="19"/>
  <c r="N56" i="19"/>
  <c r="O56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B53" i="19"/>
  <c r="E16" i="1" l="1"/>
  <c r="D52" i="6" l="1"/>
  <c r="E52" i="6"/>
  <c r="F52" i="6"/>
  <c r="G52" i="6"/>
  <c r="B53" i="6"/>
  <c r="D53" i="6"/>
  <c r="E53" i="6"/>
  <c r="F53" i="6"/>
  <c r="G53" i="6"/>
  <c r="C53" i="6"/>
  <c r="C52" i="6"/>
  <c r="E17" i="3" l="1"/>
</calcChain>
</file>

<file path=xl/sharedStrings.xml><?xml version="1.0" encoding="utf-8"?>
<sst xmlns="http://schemas.openxmlformats.org/spreadsheetml/2006/main" count="835" uniqueCount="213">
  <si>
    <t>Bundeswald</t>
  </si>
  <si>
    <t>Baden-Württemberg ¹</t>
  </si>
  <si>
    <t>Bayern ¹</t>
  </si>
  <si>
    <t>Berlin ¹</t>
  </si>
  <si>
    <t>Brandenburg ¹</t>
  </si>
  <si>
    <t>Bremen ¹</t>
  </si>
  <si>
    <t>Hamburg ¹</t>
  </si>
  <si>
    <t>Hessen ¹</t>
  </si>
  <si>
    <t>Mecklenburg-Vorpommern ¹</t>
  </si>
  <si>
    <t>Niedersachsen ¹</t>
  </si>
  <si>
    <t>Nordrhein-Westfalen ¹</t>
  </si>
  <si>
    <t>Rheinland-Pfalz ¹</t>
  </si>
  <si>
    <t>Saarland ¹</t>
  </si>
  <si>
    <t>Sachsen-Anhalt ¹</t>
  </si>
  <si>
    <t>Schleswig-Holstein ¹</t>
  </si>
  <si>
    <t>Thüringen ¹</t>
  </si>
  <si>
    <t>Summe Länder ¹, davon:</t>
  </si>
  <si>
    <t>Westdeutschland ¹</t>
  </si>
  <si>
    <t>Ostdeutschland ¹</t>
  </si>
  <si>
    <t>Deutschland</t>
  </si>
  <si>
    <t>1</t>
  </si>
  <si>
    <t>6D489BF14390FF483B97438543D429B7</t>
  </si>
  <si>
    <t>&lt;mi app="e" ver="19"&gt;
 &lt;rptloc guid="6D489BF14390FF483B97438543D429B7"&gt;&lt;ri name="1A Waldbrände nach Bestandsarten_ab_2023" id="FCB317BD41C2C1662C7D0F89B36407B0" path="\Waldbrand-Statistik\Öffentliche Objekte\Berichte\624 intern\Berichte\Berichte ab Berichtsjahr 2023\1A Waldbrände nach Bestandsarten_ab_2023" hasPG="0" prompt="1"&gt;&lt;ci ps="Export Engine" srv="DPGWMSTR5703.office.ble.de" prj="Waldbrand-Statistik" prjid="C4E6DBBF4D9F2CE17077489BCC3A2AAA" li="spielmju" am="l" /&gt;&lt;lu ut="24.06.2024 12:40:21" si="" msgID="" /&gt;&lt;/ri&gt;&lt;do pa="6" cdf="0" ab="0" dcom="0" oaw="1" phdr="1" rafg="0" cwd="1" saf="0" om="0" don="1" tws="0"  dai="1" cit="0" glo="11100"&gt;&lt;details dbit="11169976358211" dsel="33" /&gt; &lt;/do&gt;&lt;export pgopt="DEFAULT" /&gt;&lt;pgs&gt;&lt;pg rows="0" cols="0" nrr="0" nrc="0"&gt;&lt;bls&gt;&lt;bl sr="-1" sc="-1" rfetch="0" cfetch="0" posid="1" darows="2" dacols="1"&gt;&lt;excel&gt;&lt;epo ews="1A Waldbrände nach Bestandsarte" ece="A1" ptn="" rows="24" cols="5" /&gt;&lt;chart cn="Picture 1" ect="0" ecl="0" ech="0" ecw="0"/&gt;&lt;esdo ews="ChartData" ece="A1" ptn="" /&gt;&lt;/excel&gt;&lt;gridRng&gt;&lt;sect id="TITLE_AREA" rngprop="1:1:1:1"/&gt;&lt;sect id="ROWHEADERS_AREA" rngprop="2:1:21:1"/&gt;&lt;sect id="COLUMNHEADERS_AREA" rngprop="1:2:1:4"/&gt;&lt;sect id="DATA_AREA" rngprop="2:2:21:4"/&gt;&lt;/gridRng&gt;&lt;shapes/&gt;&lt;/bl&gt;&lt;/bls&gt;&lt;/pg&gt;&lt;/pgs&gt;&lt;/rptloc&gt; &lt;/mi&gt;</t>
  </si>
  <si>
    <t>(Bundeswald getrennt ausgewiesen)</t>
  </si>
  <si>
    <r>
      <t xml:space="preserve">Sachsen </t>
    </r>
    <r>
      <rPr>
        <vertAlign val="superscript"/>
        <sz val="10"/>
        <color rgb="FF000000"/>
        <rFont val="BundesSans Office"/>
        <family val="2"/>
      </rPr>
      <t>1,3</t>
    </r>
  </si>
  <si>
    <r>
      <t xml:space="preserve">Saarland </t>
    </r>
    <r>
      <rPr>
        <vertAlign val="superscript"/>
        <sz val="10"/>
        <color rgb="FF000000"/>
        <rFont val="BundesSans Office"/>
        <family val="2"/>
      </rPr>
      <t>1,2</t>
    </r>
  </si>
  <si>
    <t>1) ohne Bundeswald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</si>
  <si>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</si>
  <si>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</si>
  <si>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</si>
  <si>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</si>
  <si>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</si>
  <si>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</si>
  <si>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</si>
  <si>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</si>
  <si>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</si>
  <si>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</si>
  <si>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</si>
  <si>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Sachsen-Anhalt</t>
  </si>
  <si>
    <t>Schleswig-Holstein</t>
  </si>
  <si>
    <t>Thüringen</t>
  </si>
  <si>
    <t>Westdeutschland</t>
  </si>
  <si>
    <t>Ostdeutschland</t>
  </si>
  <si>
    <r>
      <t xml:space="preserve">Saarland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</si>
  <si>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Sachsen </t>
    </r>
    <r>
      <rPr>
        <vertAlign val="superscript"/>
        <sz val="10"/>
        <color rgb="FF000000"/>
        <rFont val="BundesSans Office"/>
        <family val="2"/>
      </rPr>
      <t>2</t>
    </r>
  </si>
  <si>
    <t>Land</t>
  </si>
  <si>
    <t>Bundesanstalt für Landwirtschaft und Ernährung</t>
  </si>
  <si>
    <t>53169 Bonn</t>
  </si>
  <si>
    <t>Referat 624 Landwirtschaftliche Statistik</t>
  </si>
  <si>
    <t>E-Mail: agrar@ble.de</t>
  </si>
  <si>
    <t>Internet: www.bmel-statistik.de</t>
  </si>
  <si>
    <t>Inhalt</t>
  </si>
  <si>
    <t>- Übersicht 1 A Waldbrände nach Bestandsarten (Bundeswald getrennt ausgewiesen)</t>
  </si>
  <si>
    <t>- Übersicht 1 B Waldbrandflächen nach Bestandsarten (alle Waldbesitzarten einschließlich Bundeswald nach Ländern)</t>
  </si>
  <si>
    <t>- Übersicht 1 C Waldbrände nach Besitzarten</t>
  </si>
  <si>
    <t>- Übersicht 2 A Ursachen (Bundeswald getrennt ausgewiesen)</t>
  </si>
  <si>
    <t>- Übersicht 2 B Ursachen (alle Waldbesitzarten einschl. Bundeswald nach Ländern)</t>
  </si>
  <si>
    <t>- Übersicht 2 C Detaillierte Angaben zur Brandursache Fahrlässigkeit (Bundeswald getrennt ausgewiesen)</t>
  </si>
  <si>
    <t>- Übersicht 2 D Detaillierte Angaben zur Brandursache Fahrlässigkeit (alle Waldbesitzarten einschl. Bundeswald nach Ländern)</t>
  </si>
  <si>
    <t>- Übersicht 3 A Verluste (Bundeswald getrennt ausgewiesen)</t>
  </si>
  <si>
    <t>- Übersicht 3 B Verluste (alle Waldbesitzarten einschl. Bundeswald nach Ländern)</t>
  </si>
  <si>
    <t>- Übersicht 4 A Ausgaben für Waldbrandvorbeugung und Kontrolle (Bundeswald getrennt ausgewiesen)</t>
  </si>
  <si>
    <t>- Übersicht 4 B Ausgaben für Waldbrandvorbeugung und Kontrolle (alle Waldbesitzarten einschl. Bundeswald nach Ländern)</t>
  </si>
  <si>
    <t>- Übersicht 5 A Waldbrände in den einzelnen Monaten des Kalenderjahres - Anzahl - (Bundeswald getrennt ausgewiesen)</t>
  </si>
  <si>
    <t>- Übersicht 5 B Waldbrände in den einzelnen Monaten des Kalenderjahres - Anzahl - (alle Waldbesitzarten einschl. Bundeswald nach Ländern)</t>
  </si>
  <si>
    <t>- Übersicht 6 A Waldbrände in den einzelnen Monaten des Kalenderjahres - Fläche - (Bundeswald getrennt ausgewiesen)</t>
  </si>
  <si>
    <t>- Übersicht 6 B Waldbrände in den einzelnen Monaten des Kalenderjahres - Fläche - (alle Waldbesitzarten einschl. Bundeswald nach Ländern)</t>
  </si>
  <si>
    <t>- Übersicht 7 A Ursachen nach Anzahl der Brände und Schadensflächen, Schadensumfang</t>
  </si>
  <si>
    <t>- Übersicht 7 B Schäden je ha Waldbrandfläche und je Waldbrand</t>
  </si>
  <si>
    <t>Waldbrandstatistik der 
Bundesrepublik Deutschland
für das Jahr 2023</t>
  </si>
  <si>
    <t>Da die Rundungen der Angaben in jedem Tabellenfeld für sich erfolgen, können innerhalb der Tabellen Rundungsdifferenzen zwischen den ausgedruckten Gesamtzahlen und den Summen der Teilzahlen auftreten.</t>
  </si>
  <si>
    <t>Jahr</t>
  </si>
  <si>
    <t>Anzahl der Brände</t>
  </si>
  <si>
    <t>Schaden (geschätzt) (€ je ha Waldfläche)</t>
  </si>
  <si>
    <t>Schaden (geschätzt) (€ je Waldbrand)</t>
  </si>
  <si>
    <t>Durchschnitt der Jahre</t>
  </si>
  <si>
    <t>1977-1990</t>
  </si>
  <si>
    <t>1991-2023</t>
  </si>
  <si>
    <r>
      <t xml:space="preserve">1977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</si>
  <si>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1978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</si>
  <si>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1979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</si>
  <si>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1980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</si>
  <si>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1981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</si>
  <si>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1982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</si>
  <si>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1983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</si>
  <si>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1984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</si>
  <si>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1985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</si>
  <si>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1986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</si>
  <si>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1987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</si>
  <si>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1988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</si>
  <si>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1989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</si>
  <si>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1990 </t>
    </r>
    <r>
      <rPr>
        <vertAlign val="superscript"/>
        <sz val="10"/>
        <color rgb="FF000000"/>
        <rFont val="BundesSans Office"/>
        <family val="2"/>
      </rPr>
      <t>1</t>
    </r>
  </si>
  <si>
    <t>Übersicht 7 B: Schäden je ha Waldbrand und je Waldbrand</t>
  </si>
  <si>
    <t xml:space="preserve">2) keine Angaben, da keine belastbaren Daten vorliegen. </t>
  </si>
  <si>
    <t xml:space="preserve">Land </t>
  </si>
  <si>
    <t>(Alle Waldbesitzarten einschließlich Bundeswald nach Ländern)</t>
  </si>
  <si>
    <t xml:space="preserve">Bund / Land </t>
  </si>
  <si>
    <t xml:space="preserve">k.A. </t>
  </si>
  <si>
    <t>2) In der Gesamtsumme sind 88,03 ha Nichtholzboden enthalten.</t>
  </si>
  <si>
    <t>Fläche (ha)</t>
  </si>
  <si>
    <t>Anzahl</t>
  </si>
  <si>
    <t xml:space="preserve">Sachsen </t>
  </si>
  <si>
    <t>Bund / Land</t>
  </si>
  <si>
    <t>Sachsen ¹</t>
  </si>
  <si>
    <t>Vorsatz (Brandstiftung)</t>
  </si>
  <si>
    <t>Fahrlässigkeit</t>
  </si>
  <si>
    <t>Natürliche Ursachen</t>
  </si>
  <si>
    <t xml:space="preserve">Unbekannte Ursachen </t>
  </si>
  <si>
    <t>Zusammen</t>
  </si>
  <si>
    <t>Fläche der Brände in ha</t>
  </si>
  <si>
    <t>Saarland</t>
  </si>
  <si>
    <t>Sachsen</t>
  </si>
  <si>
    <t>Landwirtschaftliche Maßnahmen</t>
  </si>
  <si>
    <t>Holzernte und andere forstliche Maßnahmen</t>
  </si>
  <si>
    <t>Industrielle Aktivitäten</t>
  </si>
  <si>
    <t>Kommunikation (Eisenbahn, elektrische Leitungen)</t>
  </si>
  <si>
    <t>Allgemeinheit (Camper, andere Besucher, Kinder)</t>
  </si>
  <si>
    <t xml:space="preserve">Sonstiges </t>
  </si>
  <si>
    <t>Stammholz</t>
  </si>
  <si>
    <t>Industrieholz</t>
  </si>
  <si>
    <t>Verluste</t>
  </si>
  <si>
    <t xml:space="preserve"> wirtschaftliche Verluste</t>
  </si>
  <si>
    <t>Sonstige</t>
  </si>
  <si>
    <t>2) k.A. bedeutet: keine Angaben</t>
  </si>
  <si>
    <t>k.A. ²</t>
  </si>
  <si>
    <t xml:space="preserve">k.A. ² </t>
  </si>
  <si>
    <t>k.A. bedeutet: keine Angaben</t>
  </si>
  <si>
    <t>Jan</t>
  </si>
  <si>
    <t>Feb</t>
  </si>
  <si>
    <t>Mär</t>
  </si>
  <si>
    <t>Apr</t>
  </si>
  <si>
    <t>Jun</t>
  </si>
  <si>
    <t>Jul</t>
  </si>
  <si>
    <t>Mai</t>
  </si>
  <si>
    <t>Aug</t>
  </si>
  <si>
    <t>Sep</t>
  </si>
  <si>
    <t>Okt</t>
  </si>
  <si>
    <t>Nov</t>
  </si>
  <si>
    <t>Dez</t>
  </si>
  <si>
    <t>Übersicht 6 A: Waldbrände in den einzelnen Monaten des Kalenderjahres - Fläche -</t>
  </si>
  <si>
    <t>Übersicht 7 A: Ursachen nach Anzahl und Flächen der Brände, Schadensflächen, Schadensumfang</t>
  </si>
  <si>
    <t>Mio. €</t>
  </si>
  <si>
    <t>€ / ha</t>
  </si>
  <si>
    <t xml:space="preserve">Schaden 
(geschätzt) </t>
  </si>
  <si>
    <r>
      <t xml:space="preserve">  1990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</si>
  <si>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1989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</si>
  <si>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1988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</si>
  <si>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1987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</si>
  <si>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1986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</si>
  <si>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1985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</si>
  <si>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1984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</si>
  <si>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1983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</si>
  <si>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1982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</si>
  <si>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1981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</si>
  <si>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1980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</si>
  <si>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1979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</si>
  <si>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1978 </t>
    </r>
    <r>
      <rPr>
        <vertAlign val="superscript"/>
        <sz val="10"/>
        <color rgb="FF000000"/>
        <rFont val="BundesSans Office"/>
        <family val="2"/>
      </rPr>
      <t>1</t>
    </r>
  </si>
  <si>
    <r>
      <t xml:space="preserve">  1977 </t>
    </r>
    <r>
      <rPr>
        <vertAlign val="superscript"/>
        <sz val="10"/>
        <color rgb="FF000000"/>
        <rFont val="BundesSans Office"/>
        <family val="2"/>
      </rPr>
      <t>1</t>
    </r>
  </si>
  <si>
    <t>Vorsatz
(Brandstiftung)</t>
  </si>
  <si>
    <t>Veränderung von 2023 zum Vorjahr in %:</t>
  </si>
  <si>
    <t>Durchschnitt der Jahre:</t>
  </si>
  <si>
    <t>Nadelholz
Fläche (ha)</t>
  </si>
  <si>
    <t>Laubholz
Fläche (ha)</t>
  </si>
  <si>
    <t>Zusammen
Anzahl</t>
  </si>
  <si>
    <t>Zusammen
Fläche (ha)</t>
  </si>
  <si>
    <t>Bundeswald
Anzahl</t>
  </si>
  <si>
    <t>Bundeswald
Fläche (ha)</t>
  </si>
  <si>
    <t>Landeswald
Anzahl</t>
  </si>
  <si>
    <t>Landeswald
Fläche (ha)</t>
  </si>
  <si>
    <t>Körperschaftswald
Anzahl</t>
  </si>
  <si>
    <t>Körperschaftswald
Fläche (ha)</t>
  </si>
  <si>
    <t>Privatwald
Anzahl</t>
  </si>
  <si>
    <t>Privatwald
Fläche (ha)</t>
  </si>
  <si>
    <t>Übersicht 6 B: Waldbrände in den einzelnen Monaten des Kalenderjahres - Fläche -</t>
  </si>
  <si>
    <t>Anmerkung: Den Schätzungen der Schadensangaben liegen keine einheitlichen Bewertungsmethoden zugrunde.</t>
  </si>
  <si>
    <t>Angaben zu Schäden beinhalten fort und können zu abweichenden Zahlenangaben führen.</t>
  </si>
  <si>
    <t>Anmerkung: 0 bedeutet weniger als die Hälfte der kleinsten Einheit.</t>
  </si>
  <si>
    <t>Waldbrandfläche
in ha</t>
  </si>
  <si>
    <t>Schadensfläche 
(ha je Waldbrand)</t>
  </si>
  <si>
    <t>Zusammen 
Anzahl</t>
  </si>
  <si>
    <t>Zusammen 
Fläche (ha)</t>
  </si>
  <si>
    <t>Holzernte und andere 
forstliche Maßnahmen</t>
  </si>
  <si>
    <t>Allgemeinheit (Camper, 
andere Besucher, Kinder)</t>
  </si>
  <si>
    <t>Forstverwaltung
(in 1.000 Euro)</t>
  </si>
  <si>
    <t>Sonstige     
(öffentlich und privat)
(in 1.000 Euro)</t>
  </si>
  <si>
    <t>Insgesamt
(in 1.000 Euro)</t>
  </si>
  <si>
    <t>Übersicht 1 A : Waldbrandflächen nach Bestandsarten</t>
  </si>
  <si>
    <t>Übersicht 1 B : Waldbrandflächen nach Bestandsarten</t>
  </si>
  <si>
    <t>Übersicht 1 C:  Waldbrände nach Besitzarten</t>
  </si>
  <si>
    <t>Übersicht 2 A: Ursachen</t>
  </si>
  <si>
    <t>Übersicht 2 B: Ursachen</t>
  </si>
  <si>
    <t>Übersicht 2 C: Detaillierte Angaben zur Brandursache Fahrlässigkeit</t>
  </si>
  <si>
    <t>Übersicht 2 D: Detaillierte Angaben zur Brandursache Fahrlässigkeit</t>
  </si>
  <si>
    <t>Übersicht 3 A: Verluste</t>
  </si>
  <si>
    <t>Übersicht 3 B: Verluste</t>
  </si>
  <si>
    <t>Übersicht 4 A: Ausgaben für Waldbrandvorbeugung und Kontrolle</t>
  </si>
  <si>
    <t>Übersicht 4 B: Ausgaben für Waldbrandvorbeugung und Kontrolle</t>
  </si>
  <si>
    <t>Logo Bundesanstalt für Landwirtschaft und Ernährung
Logo Bundesinformationszentrum Landwirtschaft</t>
  </si>
  <si>
    <t>Schaden (geschätzt) (Mio. €)</t>
  </si>
  <si>
    <t>nicht verwertbares Holz insgesamt
(in 1.000 m³ mit Rinde)</t>
  </si>
  <si>
    <t>(Schadenswert in 1.000 €)</t>
  </si>
  <si>
    <t>Schadenswert (in 1.000 €)</t>
  </si>
  <si>
    <t xml:space="preserve">Dementsprechend ist die Vergleichbarkeit eingeschränkt. Diese Ungenauigkeit setzt sich in allen Tabellen, welche </t>
  </si>
  <si>
    <t>Übersicht 5 B: Waldbrände in den einzelnen Monaten des Kalenderjahres - Anzahl -</t>
  </si>
  <si>
    <t>Übersicht 5 A: Waldbrände in den einzelnen Monaten des Kalenderjahres - Anzahl -</t>
  </si>
  <si>
    <t>Waldbrände in der Bundesrepublik Deutschland im Jahr 2023</t>
  </si>
  <si>
    <t>Sonstige handlungsbedingte Einwirkungen</t>
  </si>
  <si>
    <t>Sonstige handlungsbedingte
Einwirkungen</t>
  </si>
  <si>
    <t>3) In der Gesamtsumme sind 88,03 ha Nichtholzboden enthalten.</t>
  </si>
  <si>
    <t xml:space="preserve">1) Keine Angaben, da keine belastbaren Daten vorliegen. </t>
  </si>
  <si>
    <t xml:space="preserve">2) Keine Angaben, da keine belastbaren Daten vorliegen. </t>
  </si>
  <si>
    <t>1) Daten bis einschließlich 1990: nur früheres Bundesgebiet.</t>
  </si>
  <si>
    <t>1) Daten bis einschließlich 1990: nur früheres Bundesgebiet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</si>
</sst>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);\(#,##0.0\)"/>
    <numFmt numFmtId="165" formatCode="#,##0_);\(#,##0\)"/>
    <numFmt numFmtId="166" formatCode="#,##0.00_);\(#,##0.00\)"/>
    <numFmt numFmtId="167" formatCode="#,##0.00_)"/>
    <numFmt numFmtId="168" formatCode="#,##0_)"/>
  </numFmts>
  <fonts count="12" x14ac:knownFonts="1">
    <font>
      <sz val="10"/>
      <color rgb="FF000000"/>
      <name val="Arial"/>
    </font>
    <font>
      <sz val="14"/>
      <color rgb="FF000000"/>
      <name val="BundesSans Office"/>
      <family val="2"/>
    </font>
    <font>
      <sz val="10"/>
      <color rgb="FF000000"/>
      <name val="BundesSans Office"/>
      <family val="2"/>
    </font>
    <font>
      <b/>
      <sz val="10"/>
      <color rgb="FF000000"/>
      <name val="BundesSans Office"/>
      <family val="2"/>
    </font>
    <font>
      <vertAlign val="superscript"/>
      <sz val="10"/>
      <color rgb="FF000000"/>
      <name val="BundesSans Office"/>
      <family val="2"/>
    </font>
    <font>
      <sz val="16"/>
      <color rgb="FF000000"/>
      <name val="BundesSans Office"/>
      <family val="2"/>
    </font>
    <font>
      <u/>
      <sz val="10"/>
      <color theme="10"/>
      <name val="Arial"/>
      <family val="2"/>
    </font>
    <font>
      <u/>
      <sz val="10"/>
      <color theme="10"/>
      <name val="BundesSans Office"/>
      <family val="2"/>
    </font>
    <font>
      <sz val="10"/>
      <color theme="0"/>
      <name val="BundesSans Office"/>
      <family val="2"/>
    </font>
    <font>
      <sz val="24"/>
      <color rgb="FF000000"/>
      <name val="BundesSans Office"/>
      <family val="2"/>
    </font>
    <font>
      <sz val="10"/>
      <color rgb="FF000000"/>
      <name val="BundesSans Office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1" fillId="0" borderId="1"/>
  </cellStyleXfs>
  <cellXfs count="282">
    <xf numFmtId="0" fontId="0" fillId="0" borderId="0" xfId="0"/>
    <xf numFmtId="0" fontId="2" fillId="0" borderId="0" xfId="0" applyFont="1"/>
    <xf numFmtId="0" fontId="2" fillId="2" borderId="5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165" fontId="2" fillId="2" borderId="2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164" fontId="2" fillId="0" borderId="0" xfId="0" applyNumberFormat="1" applyFont="1"/>
    <xf numFmtId="166" fontId="2" fillId="2" borderId="1" xfId="0" applyNumberFormat="1" applyFont="1" applyFill="1" applyBorder="1" applyAlignment="1">
      <alignment horizontal="right" vertical="top"/>
    </xf>
    <xf numFmtId="166" fontId="2" fillId="2" borderId="3" xfId="0" applyNumberFormat="1" applyFont="1" applyFill="1" applyBorder="1" applyAlignment="1">
      <alignment horizontal="right" vertical="top"/>
    </xf>
    <xf numFmtId="166" fontId="2" fillId="2" borderId="2" xfId="0" applyNumberFormat="1" applyFont="1" applyFill="1" applyBorder="1" applyAlignment="1">
      <alignment horizontal="right" vertical="top"/>
    </xf>
    <xf numFmtId="0" fontId="2" fillId="0" borderId="0" xfId="0" applyFont="1" applyAlignment="1"/>
    <xf numFmtId="0" fontId="5" fillId="0" borderId="0" xfId="0" applyFont="1" applyAlignment="1">
      <alignment horizontal="centerContinuous" vertical="center" wrapText="1"/>
    </xf>
    <xf numFmtId="0" fontId="2" fillId="0" borderId="5" xfId="0" applyFont="1" applyBorder="1" applyAlignment="1">
      <alignment vertical="center"/>
    </xf>
    <xf numFmtId="166" fontId="2" fillId="2" borderId="8" xfId="0" applyNumberFormat="1" applyFont="1" applyFill="1" applyBorder="1" applyAlignment="1">
      <alignment horizontal="right" vertical="top"/>
    </xf>
    <xf numFmtId="165" fontId="2" fillId="2" borderId="8" xfId="0" applyNumberFormat="1" applyFont="1" applyFill="1" applyBorder="1" applyAlignment="1">
      <alignment horizontal="right" vertical="top"/>
    </xf>
    <xf numFmtId="166" fontId="2" fillId="0" borderId="1" xfId="0" applyNumberFormat="1" applyFont="1" applyFill="1" applyBorder="1" applyAlignment="1">
      <alignment horizontal="right" vertical="top"/>
    </xf>
    <xf numFmtId="0" fontId="2" fillId="2" borderId="10" xfId="0" applyFont="1" applyFill="1" applyBorder="1" applyAlignment="1">
      <alignment horizontal="center" vertical="center" wrapText="1"/>
    </xf>
    <xf numFmtId="0" fontId="7" fillId="0" borderId="0" xfId="1" quotePrefix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3" fillId="0" borderId="11" xfId="0" applyFont="1" applyBorder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/>
    <xf numFmtId="165" fontId="3" fillId="2" borderId="17" xfId="0" applyNumberFormat="1" applyFont="1" applyFill="1" applyBorder="1" applyAlignment="1">
      <alignment horizontal="right" vertical="top"/>
    </xf>
    <xf numFmtId="166" fontId="3" fillId="2" borderId="19" xfId="0" applyNumberFormat="1" applyFont="1" applyFill="1" applyBorder="1" applyAlignment="1">
      <alignment horizontal="right" vertical="top"/>
    </xf>
    <xf numFmtId="0" fontId="6" fillId="0" borderId="0" xfId="1" applyAlignment="1">
      <alignment horizontal="right"/>
    </xf>
    <xf numFmtId="0" fontId="6" fillId="0" borderId="0" xfId="1" applyAlignment="1">
      <alignment horizontal="right" vertical="top"/>
    </xf>
    <xf numFmtId="166" fontId="3" fillId="2" borderId="21" xfId="0" applyNumberFormat="1" applyFont="1" applyFill="1" applyBorder="1" applyAlignment="1">
      <alignment horizontal="right" vertical="top"/>
    </xf>
    <xf numFmtId="165" fontId="3" fillId="2" borderId="19" xfId="0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165" fontId="2" fillId="0" borderId="16" xfId="0" applyNumberFormat="1" applyFont="1" applyFill="1" applyBorder="1" applyAlignment="1">
      <alignment horizontal="right" vertical="top"/>
    </xf>
    <xf numFmtId="166" fontId="2" fillId="0" borderId="16" xfId="0" applyNumberFormat="1" applyFont="1" applyFill="1" applyBorder="1" applyAlignment="1">
      <alignment horizontal="right" vertical="top"/>
    </xf>
    <xf numFmtId="0" fontId="2" fillId="0" borderId="1" xfId="0" applyFont="1" applyFill="1" applyBorder="1"/>
    <xf numFmtId="0" fontId="2" fillId="0" borderId="14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3" fillId="0" borderId="1" xfId="0" applyFont="1" applyFill="1" applyBorder="1"/>
    <xf numFmtId="165" fontId="3" fillId="0" borderId="19" xfId="0" applyNumberFormat="1" applyFont="1" applyFill="1" applyBorder="1" applyAlignment="1">
      <alignment horizontal="right" vertical="top"/>
    </xf>
    <xf numFmtId="166" fontId="3" fillId="0" borderId="19" xfId="0" applyNumberFormat="1" applyFont="1" applyFill="1" applyBorder="1" applyAlignment="1">
      <alignment horizontal="right" vertical="top"/>
    </xf>
    <xf numFmtId="0" fontId="2" fillId="0" borderId="8" xfId="0" applyFont="1" applyFill="1" applyBorder="1"/>
    <xf numFmtId="165" fontId="2" fillId="0" borderId="8" xfId="0" applyNumberFormat="1" applyFont="1" applyFill="1" applyBorder="1" applyAlignment="1">
      <alignment horizontal="right" vertical="top"/>
    </xf>
    <xf numFmtId="166" fontId="2" fillId="0" borderId="8" xfId="0" applyNumberFormat="1" applyFont="1" applyFill="1" applyBorder="1" applyAlignment="1">
      <alignment horizontal="right" vertical="top"/>
    </xf>
    <xf numFmtId="2" fontId="3" fillId="0" borderId="0" xfId="0" quotePrefix="1" applyNumberFormat="1" applyFont="1"/>
    <xf numFmtId="166" fontId="3" fillId="2" borderId="17" xfId="0" applyNumberFormat="1" applyFont="1" applyFill="1" applyBorder="1" applyAlignment="1">
      <alignment horizontal="right" vertical="top"/>
    </xf>
    <xf numFmtId="166" fontId="10" fillId="4" borderId="1" xfId="0" applyNumberFormat="1" applyFont="1" applyFill="1" applyBorder="1" applyAlignment="1">
      <alignment horizontal="right" vertical="top"/>
    </xf>
    <xf numFmtId="165" fontId="10" fillId="4" borderId="1" xfId="0" applyNumberFormat="1" applyFont="1" applyFill="1" applyBorder="1" applyAlignment="1">
      <alignment horizontal="right" vertical="top"/>
    </xf>
    <xf numFmtId="0" fontId="2" fillId="0" borderId="1" xfId="0" applyFont="1" applyBorder="1"/>
    <xf numFmtId="0" fontId="2" fillId="0" borderId="3" xfId="0" applyFont="1" applyBorder="1" applyAlignment="1">
      <alignment vertical="center"/>
    </xf>
    <xf numFmtId="165" fontId="2" fillId="0" borderId="15" xfId="0" applyNumberFormat="1" applyFont="1" applyFill="1" applyBorder="1" applyAlignment="1">
      <alignment horizontal="right" vertical="top"/>
    </xf>
    <xf numFmtId="165" fontId="2" fillId="0" borderId="12" xfId="0" applyNumberFormat="1" applyFont="1" applyFill="1" applyBorder="1" applyAlignment="1">
      <alignment horizontal="right" vertical="top"/>
    </xf>
    <xf numFmtId="165" fontId="2" fillId="2" borderId="12" xfId="0" applyNumberFormat="1" applyFont="1" applyFill="1" applyBorder="1" applyAlignment="1">
      <alignment horizontal="right" vertical="top"/>
    </xf>
    <xf numFmtId="165" fontId="2" fillId="0" borderId="13" xfId="0" applyNumberFormat="1" applyFont="1" applyFill="1" applyBorder="1" applyAlignment="1">
      <alignment horizontal="right" vertical="top"/>
    </xf>
    <xf numFmtId="165" fontId="2" fillId="0" borderId="25" xfId="0" applyNumberFormat="1" applyFont="1" applyFill="1" applyBorder="1" applyAlignment="1">
      <alignment horizontal="right" vertical="top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/>
    <xf numFmtId="165" fontId="2" fillId="0" borderId="1" xfId="0" applyNumberFormat="1" applyFont="1" applyBorder="1" applyAlignment="1"/>
    <xf numFmtId="166" fontId="2" fillId="0" borderId="1" xfId="0" applyNumberFormat="1" applyFont="1" applyBorder="1" applyAlignment="1"/>
    <xf numFmtId="166" fontId="2" fillId="0" borderId="3" xfId="0" applyNumberFormat="1" applyFont="1" applyBorder="1" applyAlignment="1"/>
    <xf numFmtId="165" fontId="2" fillId="2" borderId="3" xfId="0" applyNumberFormat="1" applyFont="1" applyFill="1" applyBorder="1" applyAlignment="1">
      <alignment horizontal="right" vertical="top"/>
    </xf>
    <xf numFmtId="0" fontId="2" fillId="0" borderId="13" xfId="0" applyFont="1" applyBorder="1"/>
    <xf numFmtId="165" fontId="2" fillId="0" borderId="8" xfId="0" applyNumberFormat="1" applyFont="1" applyBorder="1" applyAlignment="1"/>
    <xf numFmtId="166" fontId="2" fillId="0" borderId="8" xfId="0" applyNumberFormat="1" applyFont="1" applyBorder="1" applyAlignment="1"/>
    <xf numFmtId="166" fontId="2" fillId="0" borderId="9" xfId="0" applyNumberFormat="1" applyFont="1" applyBorder="1" applyAlignment="1"/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165" fontId="2" fillId="0" borderId="2" xfId="0" applyNumberFormat="1" applyFont="1" applyBorder="1" applyAlignment="1"/>
    <xf numFmtId="166" fontId="2" fillId="0" borderId="2" xfId="0" applyNumberFormat="1" applyFont="1" applyBorder="1" applyAlignment="1"/>
    <xf numFmtId="166" fontId="2" fillId="0" borderId="4" xfId="0" applyNumberFormat="1" applyFont="1" applyBorder="1" applyAlignment="1"/>
    <xf numFmtId="0" fontId="2" fillId="0" borderId="5" xfId="0" applyFont="1" applyFill="1" applyBorder="1"/>
    <xf numFmtId="0" fontId="2" fillId="0" borderId="3" xfId="0" applyFont="1" applyBorder="1"/>
    <xf numFmtId="2" fontId="2" fillId="2" borderId="1" xfId="0" applyNumberFormat="1" applyFont="1" applyFill="1" applyBorder="1" applyAlignment="1">
      <alignment horizontal="right" vertical="top"/>
    </xf>
    <xf numFmtId="2" fontId="2" fillId="0" borderId="2" xfId="0" applyNumberFormat="1" applyFont="1" applyBorder="1" applyAlignment="1"/>
    <xf numFmtId="2" fontId="2" fillId="0" borderId="1" xfId="0" applyNumberFormat="1" applyFont="1" applyBorder="1" applyAlignment="1"/>
    <xf numFmtId="2" fontId="2" fillId="0" borderId="3" xfId="0" applyNumberFormat="1" applyFont="1" applyBorder="1" applyAlignment="1"/>
    <xf numFmtId="2" fontId="2" fillId="0" borderId="3" xfId="0" applyNumberFormat="1" applyFont="1" applyBorder="1"/>
    <xf numFmtId="2" fontId="2" fillId="2" borderId="3" xfId="0" applyNumberFormat="1" applyFont="1" applyFill="1" applyBorder="1" applyAlignment="1">
      <alignment horizontal="right" vertical="top"/>
    </xf>
    <xf numFmtId="2" fontId="2" fillId="0" borderId="9" xfId="0" applyNumberFormat="1" applyFont="1" applyBorder="1" applyAlignment="1"/>
    <xf numFmtId="2" fontId="2" fillId="0" borderId="4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1" fillId="0" borderId="1" xfId="2"/>
    <xf numFmtId="0" fontId="0" fillId="0" borderId="0" xfId="0" applyAlignment="1">
      <alignment horizontal="center" vertical="center"/>
    </xf>
    <xf numFmtId="167" fontId="2" fillId="0" borderId="2" xfId="2" applyNumberFormat="1" applyFont="1" applyBorder="1" applyAlignment="1"/>
    <xf numFmtId="167" fontId="2" fillId="0" borderId="4" xfId="2" applyNumberFormat="1" applyFont="1" applyBorder="1" applyAlignment="1"/>
    <xf numFmtId="167" fontId="2" fillId="0" borderId="1" xfId="2" applyNumberFormat="1" applyFont="1" applyBorder="1" applyAlignment="1"/>
    <xf numFmtId="167" fontId="2" fillId="0" borderId="3" xfId="2" applyNumberFormat="1" applyFont="1" applyBorder="1" applyAlignment="1"/>
    <xf numFmtId="167" fontId="2" fillId="0" borderId="1" xfId="2" applyNumberFormat="1" applyFont="1" applyBorder="1" applyAlignment="1">
      <alignment horizontal="right"/>
    </xf>
    <xf numFmtId="167" fontId="2" fillId="0" borderId="3" xfId="2" applyNumberFormat="1" applyFont="1" applyBorder="1" applyAlignment="1">
      <alignment horizontal="right"/>
    </xf>
    <xf numFmtId="167" fontId="2" fillId="0" borderId="8" xfId="2" applyNumberFormat="1" applyFont="1" applyBorder="1" applyAlignment="1"/>
    <xf numFmtId="167" fontId="2" fillId="0" borderId="9" xfId="2" applyNumberFormat="1" applyFont="1" applyBorder="1" applyAlignment="1"/>
    <xf numFmtId="167" fontId="2" fillId="0" borderId="2" xfId="0" applyNumberFormat="1" applyFont="1" applyBorder="1" applyAlignment="1"/>
    <xf numFmtId="167" fontId="2" fillId="0" borderId="1" xfId="0" applyNumberFormat="1" applyFont="1" applyBorder="1" applyAlignment="1"/>
    <xf numFmtId="167" fontId="2" fillId="0" borderId="1" xfId="0" applyNumberFormat="1" applyFont="1" applyBorder="1" applyAlignment="1">
      <alignment horizontal="right"/>
    </xf>
    <xf numFmtId="167" fontId="2" fillId="0" borderId="8" xfId="0" applyNumberFormat="1" applyFont="1" applyBorder="1" applyAlignment="1"/>
    <xf numFmtId="167" fontId="3" fillId="0" borderId="1" xfId="0" applyNumberFormat="1" applyFont="1" applyBorder="1" applyAlignment="1"/>
    <xf numFmtId="167" fontId="2" fillId="0" borderId="1" xfId="0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8" fontId="3" fillId="0" borderId="17" xfId="0" applyNumberFormat="1" applyFont="1" applyBorder="1"/>
    <xf numFmtId="168" fontId="3" fillId="0" borderId="17" xfId="0" applyNumberFormat="1" applyFont="1" applyBorder="1" applyAlignment="1"/>
    <xf numFmtId="168" fontId="2" fillId="0" borderId="1" xfId="0" applyNumberFormat="1" applyFont="1" applyBorder="1" applyAlignment="1"/>
    <xf numFmtId="168" fontId="2" fillId="0" borderId="1" xfId="0" applyNumberFormat="1" applyFont="1" applyBorder="1"/>
    <xf numFmtId="168" fontId="2" fillId="0" borderId="3" xfId="0" applyNumberFormat="1" applyFont="1" applyBorder="1"/>
    <xf numFmtId="168" fontId="2" fillId="0" borderId="8" xfId="0" applyNumberFormat="1" applyFont="1" applyBorder="1" applyAlignment="1"/>
    <xf numFmtId="168" fontId="2" fillId="0" borderId="2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/>
    </xf>
    <xf numFmtId="168" fontId="2" fillId="0" borderId="8" xfId="0" applyNumberFormat="1" applyFont="1" applyBorder="1" applyAlignment="1">
      <alignment horizontal="right" vertical="center"/>
    </xf>
    <xf numFmtId="168" fontId="2" fillId="0" borderId="9" xfId="0" applyNumberFormat="1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/>
    </xf>
    <xf numFmtId="167" fontId="3" fillId="0" borderId="17" xfId="0" applyNumberFormat="1" applyFont="1" applyBorder="1" applyAlignment="1">
      <alignment horizontal="right" vertical="center"/>
    </xf>
    <xf numFmtId="167" fontId="2" fillId="0" borderId="8" xfId="0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0" fontId="2" fillId="0" borderId="6" xfId="2" applyFont="1" applyBorder="1" applyAlignment="1">
      <alignment horizontal="center" vertical="center"/>
    </xf>
    <xf numFmtId="0" fontId="2" fillId="0" borderId="13" xfId="0" applyFont="1" applyFill="1" applyBorder="1"/>
    <xf numFmtId="168" fontId="2" fillId="0" borderId="8" xfId="0" applyNumberFormat="1" applyFont="1" applyBorder="1"/>
    <xf numFmtId="168" fontId="2" fillId="0" borderId="9" xfId="0" applyNumberFormat="1" applyFont="1" applyBorder="1"/>
    <xf numFmtId="167" fontId="2" fillId="0" borderId="8" xfId="0" applyNumberFormat="1" applyFont="1" applyBorder="1"/>
    <xf numFmtId="165" fontId="2" fillId="5" borderId="5" xfId="0" applyNumberFormat="1" applyFont="1" applyFill="1" applyBorder="1" applyAlignment="1">
      <alignment horizontal="right" vertical="center"/>
    </xf>
    <xf numFmtId="165" fontId="2" fillId="5" borderId="7" xfId="0" applyNumberFormat="1" applyFont="1" applyFill="1" applyBorder="1" applyAlignment="1">
      <alignment horizontal="right" vertical="center"/>
    </xf>
    <xf numFmtId="165" fontId="2" fillId="5" borderId="1" xfId="0" applyNumberFormat="1" applyFont="1" applyFill="1" applyBorder="1" applyAlignment="1">
      <alignment horizontal="right" vertical="center"/>
    </xf>
    <xf numFmtId="165" fontId="2" fillId="5" borderId="6" xfId="0" applyNumberFormat="1" applyFont="1" applyFill="1" applyBorder="1" applyAlignment="1">
      <alignment horizontal="right" vertical="center"/>
    </xf>
    <xf numFmtId="2" fontId="2" fillId="5" borderId="2" xfId="0" applyNumberFormat="1" applyFont="1" applyFill="1" applyBorder="1" applyAlignment="1">
      <alignment horizontal="right" vertical="center"/>
    </xf>
    <xf numFmtId="165" fontId="2" fillId="5" borderId="15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165" fontId="2" fillId="5" borderId="12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165" fontId="2" fillId="5" borderId="13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top" wrapText="1"/>
    </xf>
    <xf numFmtId="164" fontId="2" fillId="5" borderId="26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 wrapText="1"/>
    </xf>
    <xf numFmtId="167" fontId="3" fillId="0" borderId="19" xfId="0" applyNumberFormat="1" applyFont="1" applyBorder="1" applyAlignment="1"/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3" fillId="0" borderId="1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8" fontId="3" fillId="0" borderId="19" xfId="0" applyNumberFormat="1" applyFont="1" applyBorder="1" applyAlignment="1"/>
    <xf numFmtId="165" fontId="2" fillId="0" borderId="8" xfId="0" applyNumberFormat="1" applyFont="1" applyBorder="1" applyAlignment="1">
      <alignment horizontal="center" vertical="center"/>
    </xf>
    <xf numFmtId="168" fontId="3" fillId="0" borderId="19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right" vertical="center"/>
    </xf>
    <xf numFmtId="166" fontId="2" fillId="0" borderId="1" xfId="2" applyNumberFormat="1" applyFont="1" applyBorder="1" applyAlignment="1"/>
    <xf numFmtId="166" fontId="2" fillId="0" borderId="8" xfId="2" applyNumberFormat="1" applyFont="1" applyBorder="1" applyAlignment="1"/>
    <xf numFmtId="0" fontId="2" fillId="0" borderId="1" xfId="2" applyFont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top" wrapText="1"/>
    </xf>
    <xf numFmtId="0" fontId="2" fillId="0" borderId="23" xfId="0" applyFont="1" applyBorder="1" applyAlignment="1">
      <alignment horizontal="centerContinuous" vertical="top"/>
    </xf>
    <xf numFmtId="0" fontId="2" fillId="0" borderId="15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28" xfId="0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right" vertical="center"/>
    </xf>
    <xf numFmtId="167" fontId="2" fillId="0" borderId="12" xfId="0" applyNumberFormat="1" applyFont="1" applyBorder="1" applyAlignment="1">
      <alignment horizontal="right" vertical="center"/>
    </xf>
    <xf numFmtId="167" fontId="2" fillId="0" borderId="25" xfId="0" applyNumberFormat="1" applyFont="1" applyBorder="1" applyAlignment="1">
      <alignment horizontal="right" vertical="center"/>
    </xf>
    <xf numFmtId="167" fontId="2" fillId="0" borderId="14" xfId="0" applyNumberFormat="1" applyFont="1" applyBorder="1" applyAlignment="1">
      <alignment horizontal="right" vertical="center"/>
    </xf>
    <xf numFmtId="0" fontId="2" fillId="0" borderId="6" xfId="2" applyFont="1" applyBorder="1"/>
    <xf numFmtId="0" fontId="2" fillId="0" borderId="5" xfId="2" applyFont="1" applyBorder="1"/>
    <xf numFmtId="0" fontId="2" fillId="0" borderId="7" xfId="2" applyFont="1" applyBorder="1"/>
    <xf numFmtId="0" fontId="2" fillId="0" borderId="4" xfId="0" applyFont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12" xfId="0" applyFont="1" applyFill="1" applyBorder="1"/>
    <xf numFmtId="167" fontId="2" fillId="5" borderId="5" xfId="0" applyNumberFormat="1" applyFont="1" applyFill="1" applyBorder="1" applyAlignment="1">
      <alignment horizontal="right" vertical="center"/>
    </xf>
    <xf numFmtId="167" fontId="2" fillId="5" borderId="7" xfId="0" applyNumberFormat="1" applyFont="1" applyFill="1" applyBorder="1" applyAlignment="1">
      <alignment horizontal="right" vertical="center"/>
    </xf>
    <xf numFmtId="167" fontId="2" fillId="5" borderId="26" xfId="0" applyNumberFormat="1" applyFont="1" applyFill="1" applyBorder="1" applyAlignment="1">
      <alignment horizontal="right" vertical="center"/>
    </xf>
    <xf numFmtId="167" fontId="2" fillId="5" borderId="6" xfId="0" applyNumberFormat="1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top" wrapText="1"/>
    </xf>
    <xf numFmtId="166" fontId="2" fillId="5" borderId="5" xfId="0" applyNumberFormat="1" applyFont="1" applyFill="1" applyBorder="1" applyAlignment="1">
      <alignment horizontal="right" vertical="center"/>
    </xf>
    <xf numFmtId="166" fontId="2" fillId="5" borderId="7" xfId="0" applyNumberFormat="1" applyFont="1" applyFill="1" applyBorder="1" applyAlignment="1">
      <alignment horizontal="right" vertical="center"/>
    </xf>
    <xf numFmtId="0" fontId="3" fillId="0" borderId="12" xfId="0" applyFont="1" applyBorder="1"/>
    <xf numFmtId="0" fontId="7" fillId="0" borderId="0" xfId="1" quotePrefix="1" applyFont="1" applyAlignment="1">
      <alignment vertical="top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3" fontId="2" fillId="0" borderId="8" xfId="2" applyNumberFormat="1" applyFont="1" applyBorder="1" applyAlignment="1"/>
    <xf numFmtId="165" fontId="2" fillId="0" borderId="3" xfId="2" applyNumberFormat="1" applyFont="1" applyBorder="1" applyAlignment="1"/>
    <xf numFmtId="165" fontId="2" fillId="0" borderId="9" xfId="2" applyNumberFormat="1" applyFont="1" applyBorder="1" applyAlignment="1"/>
    <xf numFmtId="165" fontId="2" fillId="0" borderId="15" xfId="2" applyNumberFormat="1" applyFont="1" applyBorder="1" applyAlignment="1"/>
    <xf numFmtId="165" fontId="2" fillId="0" borderId="12" xfId="2" applyNumberFormat="1" applyFont="1" applyBorder="1" applyAlignment="1"/>
    <xf numFmtId="165" fontId="2" fillId="0" borderId="13" xfId="2" applyNumberFormat="1" applyFont="1" applyBorder="1" applyAlignment="1"/>
    <xf numFmtId="166" fontId="2" fillId="0" borderId="15" xfId="2" applyNumberFormat="1" applyFont="1" applyBorder="1" applyAlignment="1"/>
    <xf numFmtId="166" fontId="2" fillId="0" borderId="12" xfId="2" applyNumberFormat="1" applyFont="1" applyBorder="1" applyAlignment="1"/>
    <xf numFmtId="166" fontId="2" fillId="0" borderId="13" xfId="2" applyNumberFormat="1" applyFont="1" applyBorder="1" applyAlignment="1"/>
    <xf numFmtId="165" fontId="2" fillId="0" borderId="1" xfId="2" applyNumberFormat="1" applyFont="1" applyBorder="1" applyAlignment="1"/>
    <xf numFmtId="0" fontId="2" fillId="0" borderId="4" xfId="2" applyFon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2" borderId="22" xfId="0" applyFont="1" applyFill="1" applyBorder="1" applyAlignment="1">
      <alignment horizontal="left" vertical="top"/>
    </xf>
    <xf numFmtId="0" fontId="2" fillId="0" borderId="9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/>
    </xf>
    <xf numFmtId="2" fontId="2" fillId="0" borderId="1" xfId="0" applyNumberFormat="1" applyFont="1" applyBorder="1"/>
    <xf numFmtId="0" fontId="3" fillId="0" borderId="20" xfId="2" applyFont="1" applyBorder="1"/>
    <xf numFmtId="167" fontId="3" fillId="0" borderId="29" xfId="2" applyNumberFormat="1" applyFont="1" applyBorder="1" applyAlignment="1"/>
    <xf numFmtId="167" fontId="3" fillId="0" borderId="30" xfId="2" applyNumberFormat="1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9" xfId="0" applyFont="1" applyBorder="1"/>
    <xf numFmtId="0" fontId="3" fillId="0" borderId="3" xfId="0" applyFont="1" applyBorder="1"/>
    <xf numFmtId="0" fontId="3" fillId="0" borderId="22" xfId="0" applyFont="1" applyBorder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0" borderId="0" xfId="0" quotePrefix="1" applyFont="1" applyFill="1"/>
    <xf numFmtId="0" fontId="2" fillId="0" borderId="0" xfId="0" applyFont="1" applyFill="1"/>
    <xf numFmtId="0" fontId="8" fillId="0" borderId="0" xfId="0" applyFont="1" applyAlignment="1">
      <alignment wrapText="1"/>
    </xf>
    <xf numFmtId="0" fontId="2" fillId="0" borderId="10" xfId="0" applyFont="1" applyBorder="1"/>
    <xf numFmtId="165" fontId="2" fillId="0" borderId="14" xfId="0" applyNumberFormat="1" applyFont="1" applyBorder="1" applyAlignment="1"/>
    <xf numFmtId="166" fontId="2" fillId="0" borderId="14" xfId="0" applyNumberFormat="1" applyFont="1" applyBorder="1" applyAlignment="1"/>
    <xf numFmtId="166" fontId="2" fillId="0" borderId="31" xfId="0" applyNumberFormat="1" applyFont="1" applyBorder="1" applyAlignment="1"/>
    <xf numFmtId="0" fontId="3" fillId="0" borderId="27" xfId="2" applyFont="1" applyBorder="1"/>
    <xf numFmtId="167" fontId="3" fillId="0" borderId="17" xfId="2" applyNumberFormat="1" applyFont="1" applyBorder="1" applyAlignment="1"/>
    <xf numFmtId="167" fontId="3" fillId="0" borderId="18" xfId="2" applyNumberFormat="1" applyFont="1" applyBorder="1" applyAlignment="1"/>
    <xf numFmtId="0" fontId="2" fillId="0" borderId="31" xfId="0" applyFont="1" applyBorder="1"/>
    <xf numFmtId="167" fontId="2" fillId="0" borderId="14" xfId="0" applyNumberFormat="1" applyFont="1" applyBorder="1" applyAlignment="1"/>
    <xf numFmtId="0" fontId="3" fillId="0" borderId="31" xfId="0" applyFont="1" applyBorder="1"/>
    <xf numFmtId="167" fontId="3" fillId="0" borderId="14" xfId="0" applyNumberFormat="1" applyFont="1" applyBorder="1" applyAlignment="1"/>
    <xf numFmtId="167" fontId="3" fillId="0" borderId="14" xfId="0" applyNumberFormat="1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7" xfId="0" applyFont="1" applyBorder="1"/>
    <xf numFmtId="165" fontId="3" fillId="0" borderId="17" xfId="0" applyNumberFormat="1" applyFont="1" applyBorder="1" applyAlignment="1"/>
    <xf numFmtId="166" fontId="3" fillId="0" borderId="17" xfId="0" applyNumberFormat="1" applyFont="1" applyBorder="1" applyAlignment="1"/>
    <xf numFmtId="166" fontId="3" fillId="0" borderId="18" xfId="0" applyNumberFormat="1" applyFont="1" applyBorder="1" applyAlignment="1"/>
    <xf numFmtId="0" fontId="3" fillId="0" borderId="20" xfId="0" applyFont="1" applyBorder="1"/>
    <xf numFmtId="165" fontId="3" fillId="0" borderId="29" xfId="0" applyNumberFormat="1" applyFont="1" applyBorder="1" applyAlignment="1"/>
    <xf numFmtId="166" fontId="3" fillId="0" borderId="29" xfId="0" applyNumberFormat="1" applyFont="1" applyBorder="1" applyAlignment="1"/>
    <xf numFmtId="166" fontId="3" fillId="0" borderId="30" xfId="0" applyNumberFormat="1" applyFont="1" applyBorder="1" applyAlignment="1"/>
    <xf numFmtId="2" fontId="3" fillId="0" borderId="17" xfId="0" applyNumberFormat="1" applyFont="1" applyBorder="1" applyAlignment="1"/>
    <xf numFmtId="2" fontId="3" fillId="0" borderId="17" xfId="0" applyNumberFormat="1" applyFont="1" applyBorder="1"/>
    <xf numFmtId="0" fontId="3" fillId="0" borderId="17" xfId="0" applyFont="1" applyBorder="1"/>
    <xf numFmtId="2" fontId="3" fillId="0" borderId="18" xfId="0" applyNumberFormat="1" applyFont="1" applyBorder="1"/>
    <xf numFmtId="2" fontId="3" fillId="0" borderId="29" xfId="0" applyNumberFormat="1" applyFont="1" applyBorder="1" applyAlignment="1"/>
    <xf numFmtId="2" fontId="3" fillId="0" borderId="30" xfId="0" applyNumberFormat="1" applyFont="1" applyBorder="1" applyAlignment="1"/>
    <xf numFmtId="0" fontId="3" fillId="0" borderId="7" xfId="0" applyFont="1" applyBorder="1"/>
    <xf numFmtId="165" fontId="3" fillId="0" borderId="8" xfId="0" applyNumberFormat="1" applyFont="1" applyBorder="1" applyAlignment="1"/>
    <xf numFmtId="166" fontId="3" fillId="0" borderId="8" xfId="0" applyNumberFormat="1" applyFont="1" applyBorder="1" applyAlignment="1"/>
    <xf numFmtId="166" fontId="3" fillId="0" borderId="9" xfId="0" applyNumberFormat="1" applyFont="1" applyBorder="1" applyAlignment="1"/>
    <xf numFmtId="0" fontId="2" fillId="0" borderId="8" xfId="0" applyFont="1" applyBorder="1" applyAlignment="1">
      <alignment horizontal="left" vertical="center"/>
    </xf>
    <xf numFmtId="167" fontId="2" fillId="0" borderId="13" xfId="0" applyNumberFormat="1" applyFont="1" applyBorder="1" applyAlignment="1">
      <alignment horizontal="right" vertical="center"/>
    </xf>
    <xf numFmtId="165" fontId="2" fillId="0" borderId="3" xfId="2" applyNumberFormat="1" applyFont="1" applyFill="1" applyBorder="1" applyAlignment="1"/>
    <xf numFmtId="0" fontId="11" fillId="0" borderId="0" xfId="0" applyFont="1" applyFill="1"/>
    <xf numFmtId="165" fontId="2" fillId="0" borderId="5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5" fontId="2" fillId="0" borderId="12" xfId="0" applyNumberFormat="1" applyFont="1" applyFill="1" applyBorder="1" applyAlignment="1">
      <alignment horizontal="right" vertical="center"/>
    </xf>
    <xf numFmtId="0" fontId="11" fillId="0" borderId="1" xfId="2" applyFill="1" applyBorder="1"/>
    <xf numFmtId="166" fontId="11" fillId="0" borderId="1" xfId="2" applyNumberFormat="1" applyFont="1" applyFill="1" applyBorder="1" applyAlignment="1">
      <alignment horizontal="right" vertical="center"/>
    </xf>
  </cellXfs>
  <cellStyles count="3">
    <cellStyle name="Link" xfId="1" builtinId="8"/>
    <cellStyle name="Standard" xfId="0" builtinId="0"/>
    <cellStyle name="Standard 2" xfId="2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4" formatCode="#,##0.0_);\(#,##0.0\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left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none">
          <fgColor indexed="64"/>
          <bgColor indexed="6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solid">
          <fgColor indexed="64"/>
          <bgColor rgb="FFFFFFFF"/>
        </patternFill>
      </fill>
      <alignment horizontal="right" vertical="top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solid">
          <fgColor indexed="64"/>
          <bgColor rgb="FFFFFFFF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solid">
          <fgColor indexed="64"/>
          <bgColor rgb="FFFFFFFF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solid">
          <fgColor indexed="64"/>
          <bgColor rgb="FFFFFFFF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solid">
          <fgColor indexed="64"/>
          <bgColor rgb="FFFFFFFF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solid">
          <fgColor indexed="64"/>
          <bgColor rgb="FFFFFFFF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fill>
        <patternFill patternType="solid">
          <fgColor indexed="64"/>
          <bgColor rgb="FFFFFFFF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solid">
          <fgColor indexed="64"/>
          <bgColor rgb="FFFFFFFF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6" formatCode="#,##0.00_);\(#,##0.00\)"/>
      <fill>
        <patternFill patternType="solid">
          <fgColor indexed="64"/>
          <bgColor rgb="FFFFFFFF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solid">
          <fgColor rgb="FF000000"/>
          <bgColor rgb="FFFFFFFF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8" formatCode="#,##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5" formatCode="#,##0_);\(#,##0\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general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general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67" formatCode="#,##0.00_)"/>
      <alignment horizontal="general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1857375</xdr:colOff>
      <xdr:row>0</xdr:row>
      <xdr:rowOff>742950</xdr:rowOff>
    </xdr:to>
    <xdr:pic>
      <xdr:nvPicPr>
        <xdr:cNvPr id="2" name="Grafik 1" title="Logo Bundesanstalt für Landwirschaft und Ernähru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0" b="14976"/>
        <a:stretch/>
      </xdr:blipFill>
      <xdr:spPr bwMode="auto">
        <a:xfrm>
          <a:off x="38100" y="57150"/>
          <a:ext cx="18192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4269220</xdr:colOff>
      <xdr:row>0</xdr:row>
      <xdr:rowOff>0</xdr:rowOff>
    </xdr:from>
    <xdr:to>
      <xdr:col>0</xdr:col>
      <xdr:colOff>6132945</xdr:colOff>
      <xdr:row>0</xdr:row>
      <xdr:rowOff>662219</xdr:rowOff>
    </xdr:to>
    <xdr:pic>
      <xdr:nvPicPr>
        <xdr:cNvPr id="3" name="Grafik 2" title="Logo Bundesinformationszentrum Landwirtschaft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220" y="0"/>
          <a:ext cx="1863725" cy="6622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13" displayName="Tabelle13" ref="A4:E25" totalsRowShown="0" headerRowDxfId="71" dataDxfId="70" tableBorderDxfId="69">
  <tableColumns count="5">
    <tableColumn id="1" name="Bund / Land " dataDxfId="68"/>
    <tableColumn id="2" name="Nadelholz_x000a_Fläche (ha)" dataDxfId="67"/>
    <tableColumn id="3" name="Laubholz_x000a_Fläche (ha)" dataDxfId="66"/>
    <tableColumn id="4" name="Zusammen _x000a_Anzahl" dataDxfId="65"/>
    <tableColumn id="5" name="Zusammen _x000a_Fläche (ha)" dataDxfId="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Übersicht 1A: Waldbrandflächen nach Bestandsarten (Bundeswald getrennt ausgwiesen)"/>
    </ext>
  </extLst>
</table>
</file>

<file path=xl/tables/table10.xml><?xml version="1.0" encoding="utf-8"?>
<table xmlns="http://schemas.openxmlformats.org/spreadsheetml/2006/main" id="3" name="Tabelle3" displayName="Tabelle3" ref="A3:G53" totalsRowShown="0" headerRowDxfId="9" dataDxfId="8" tableBorderDxfId="7">
  <tableColumns count="7">
    <tableColumn id="1" name="Jahr" dataDxfId="6"/>
    <tableColumn id="8" name="Anzahl der Brände" dataDxfId="5"/>
    <tableColumn id="2" name="Waldbrandfläche_x000a_in ha" dataDxfId="4"/>
    <tableColumn id="4" name="Schadensfläche _x000a_(ha je Waldbrand)" dataDxfId="3"/>
    <tableColumn id="5" name="Schaden (geschätzt) (Mio. €)" dataDxfId="2"/>
    <tableColumn id="6" name="Schaden (geschätzt) (€ je ha Waldfläche)" dataDxfId="1"/>
    <tableColumn id="7" name="Schaden (geschätzt) (€ je Waldbrand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7 B: Schäden je ha Waldbrand und je Waldbrand"/>
    </ext>
  </extLst>
</table>
</file>

<file path=xl/tables/table2.xml><?xml version="1.0" encoding="utf-8"?>
<table xmlns="http://schemas.openxmlformats.org/spreadsheetml/2006/main" id="1" name="Tabelle1" displayName="Tabelle1" ref="A4:E23" totalsRowShown="0" headerRowDxfId="63" dataDxfId="62" headerRowBorderDxfId="60" tableBorderDxfId="61">
  <tableColumns count="5">
    <tableColumn id="1" name="Land " dataDxfId="59"/>
    <tableColumn id="2" name="Nadelholz_x000a_Fläche (ha)" dataDxfId="58"/>
    <tableColumn id="3" name="Laubholz_x000a_Fläche (ha)" dataDxfId="57"/>
    <tableColumn id="4" name="Zusammen_x000a_Anzahl" dataDxfId="56"/>
    <tableColumn id="5" name="Zusammen_x000a_Fläche (ha)" dataDxfId="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Übersicht 1B: Waldbrandflächen nach Bestandsarten (Alle Waldbesitzarten einschließlich Bundeswald nach Ländern)"/>
    </ext>
  </extLst>
</table>
</file>

<file path=xl/tables/table3.xml><?xml version="1.0" encoding="utf-8"?>
<table xmlns="http://schemas.openxmlformats.org/spreadsheetml/2006/main" id="5" name="Tabelle5" displayName="Tabelle5" ref="A3:K22" totalsRowShown="0" headerRowDxfId="54" dataDxfId="53" tableBorderDxfId="52">
  <tableColumns count="11">
    <tableColumn id="1" name="Land" dataDxfId="51"/>
    <tableColumn id="2" name="Bundeswald_x000a_Anzahl" dataDxfId="50"/>
    <tableColumn id="3" name="Bundeswald_x000a_Fläche (ha)" dataDxfId="49"/>
    <tableColumn id="4" name="Landeswald_x000a_Anzahl" dataDxfId="48"/>
    <tableColumn id="5" name="Landeswald_x000a_Fläche (ha)" dataDxfId="47"/>
    <tableColumn id="6" name="Körperschaftswald_x000a_Anzahl" dataDxfId="46"/>
    <tableColumn id="7" name="Körperschaftswald_x000a_Fläche (ha)" dataDxfId="45"/>
    <tableColumn id="8" name="Privatwald_x000a_Anzahl" dataDxfId="44"/>
    <tableColumn id="9" name="Privatwald_x000a_Fläche (ha)" dataDxfId="43"/>
    <tableColumn id="10" name="Zusammen_x000a_Anzahl" dataDxfId="42"/>
    <tableColumn id="11" name="Zusammen_x000a_Fläche (ha)" dataDxfId="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Übersicht 1C: Waldbrände nach Besitzarten"/>
    </ext>
  </extLst>
</table>
</file>

<file path=xl/tables/table4.xml><?xml version="1.0" encoding="utf-8"?>
<table xmlns="http://schemas.openxmlformats.org/spreadsheetml/2006/main" id="4" name="Tabelle4" displayName="Tabelle4" ref="A4:D25" totalsRowShown="0" headerRowDxfId="117" headerRowBorderDxfId="116" tableBorderDxfId="115">
  <tableColumns count="4">
    <tableColumn id="1" name="Bund / Land" dataDxfId="114"/>
    <tableColumn id="2" name="Forstverwaltung_x000a_(in 1.000 Euro)" dataDxfId="113"/>
    <tableColumn id="3" name="Sonstige     _x000a_(öffentlich und privat)_x000a_(in 1.000 Euro)" dataDxfId="112"/>
    <tableColumn id="4" name="Insgesamt_x000a_(in 1.000 Euro)" dataDxfId="1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Übersicht 4A: Ausgaben für Waldbrandvorbeugung und Kontrolle (Bundeswald getrennt ausgewiesen)"/>
    </ext>
  </extLst>
</table>
</file>

<file path=xl/tables/table5.xml><?xml version="1.0" encoding="utf-8"?>
<table xmlns="http://schemas.openxmlformats.org/spreadsheetml/2006/main" id="6" name="Tabelle6" displayName="Tabelle6" ref="A4:D23" totalsRowShown="0" headerRowDxfId="110" headerRowBorderDxfId="109" tableBorderDxfId="108">
  <tableColumns count="4">
    <tableColumn id="1" name="Land" dataDxfId="107"/>
    <tableColumn id="2" name="Forstverwaltung_x000a_(in 1.000 Euro)" dataDxfId="106"/>
    <tableColumn id="3" name="Sonstige     _x000a_(öffentlich und privat)_x000a_(in 1.000 Euro)" dataDxfId="105"/>
    <tableColumn id="4" name="Insgesamt_x000a_(in 1.000 Euro)" dataDxfId="1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Übersicht 4B: Ausgaben für Waldbrandvorbeugung und Kontrolle (Alle Waldbesitzarten einschließlich Bundeswald nach Ländern)_x0009__x0009__x0009_"/>
    </ext>
  </extLst>
</table>
</file>

<file path=xl/tables/table6.xml><?xml version="1.0" encoding="utf-8"?>
<table xmlns="http://schemas.openxmlformats.org/spreadsheetml/2006/main" id="7" name="Tabelle7" displayName="Tabelle7" ref="A5:M26" totalsRowShown="0" headerRowDxfId="103" dataDxfId="102" tableBorderDxfId="101">
  <tableColumns count="13">
    <tableColumn id="1" name="Bund / Land" dataDxfId="100"/>
    <tableColumn id="2" name="Jan" dataDxfId="99"/>
    <tableColumn id="3" name="Feb" dataDxfId="98"/>
    <tableColumn id="4" name="Mär" dataDxfId="97"/>
    <tableColumn id="5" name="Apr" dataDxfId="96"/>
    <tableColumn id="6" name="Mai" dataDxfId="95"/>
    <tableColumn id="7" name="Jun" dataDxfId="94"/>
    <tableColumn id="8" name="Jul" dataDxfId="93"/>
    <tableColumn id="9" name="Aug" dataDxfId="92"/>
    <tableColumn id="10" name="Sep" dataDxfId="91"/>
    <tableColumn id="11" name="Okt" dataDxfId="90"/>
    <tableColumn id="12" name="Nov" dataDxfId="89"/>
    <tableColumn id="13" name="Dez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Übersicht 5 A:Waldbrände in den einzelnen Monaten des Kalenderjahres (Bundeswald getrennt ausgewiesen) - Anzahl der Brände"/>
    </ext>
  </extLst>
</table>
</file>

<file path=xl/tables/table7.xml><?xml version="1.0" encoding="utf-8"?>
<table xmlns="http://schemas.openxmlformats.org/spreadsheetml/2006/main" id="8" name="Tabelle8" displayName="Tabelle8" ref="A5:M24" totalsRowShown="0" headerRowDxfId="40" dataDxfId="39" tableBorderDxfId="38">
  <tableColumns count="13">
    <tableColumn id="1" name="Land" dataDxfId="37"/>
    <tableColumn id="2" name="Jan" dataDxfId="36"/>
    <tableColumn id="3" name="Feb" dataDxfId="35"/>
    <tableColumn id="4" name="Mär" dataDxfId="34"/>
    <tableColumn id="5" name="Apr" dataDxfId="33"/>
    <tableColumn id="6" name="Mai" dataDxfId="32"/>
    <tableColumn id="7" name="Jun" dataDxfId="31"/>
    <tableColumn id="8" name="Jul" dataDxfId="30"/>
    <tableColumn id="9" name="Aug" dataDxfId="29"/>
    <tableColumn id="10" name="Sep" dataDxfId="28"/>
    <tableColumn id="11" name="Okt" dataDxfId="27"/>
    <tableColumn id="12" name="Nov" dataDxfId="26"/>
    <tableColumn id="13" name="Dez" dataDxfId="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Übersicht 5 B:Waldbrände in den einzelnen Monaten des Kalenderjahres (Alle Waldbesitzarten einschließlich Bundeswald nach Ländern) Anzahl der Brände"/>
    </ext>
  </extLst>
</table>
</file>

<file path=xl/tables/table8.xml><?xml version="1.0" encoding="utf-8"?>
<table xmlns="http://schemas.openxmlformats.org/spreadsheetml/2006/main" id="10" name="Tabelle10" displayName="Tabelle10" ref="A5:M26" totalsRowShown="0" headerRowDxfId="87" dataDxfId="86" tableBorderDxfId="85">
  <tableColumns count="13">
    <tableColumn id="1" name="Bund / Land" dataDxfId="84"/>
    <tableColumn id="2" name="Jan" dataDxfId="83"/>
    <tableColumn id="3" name="Feb" dataDxfId="82"/>
    <tableColumn id="4" name="Mär" dataDxfId="81"/>
    <tableColumn id="5" name="Apr" dataDxfId="80"/>
    <tableColumn id="6" name="Mai" dataDxfId="79"/>
    <tableColumn id="7" name="Jun" dataDxfId="78"/>
    <tableColumn id="8" name="Jul" dataDxfId="77"/>
    <tableColumn id="9" name="Aug" dataDxfId="76"/>
    <tableColumn id="10" name="Sep" dataDxfId="75"/>
    <tableColumn id="11" name="Okt" dataDxfId="74"/>
    <tableColumn id="12" name="Nov" dataDxfId="73"/>
    <tableColumn id="13" name="Dez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Übersicht 6 A: Waldbrände in den einzelnen Monaten des Kalenderjahres (Bundeswald getrennt ausgewiesen) Fläche der Brände in ha"/>
    </ext>
  </extLst>
</table>
</file>

<file path=xl/tables/table9.xml><?xml version="1.0" encoding="utf-8"?>
<table xmlns="http://schemas.openxmlformats.org/spreadsheetml/2006/main" id="9" name="Tabelle9" displayName="Tabelle9" ref="A5:M24" totalsRowShown="0" headerRowDxfId="24" tableBorderDxfId="23">
  <tableColumns count="13">
    <tableColumn id="1" name="Land" dataDxfId="22"/>
    <tableColumn id="2" name="Jan" dataDxfId="21"/>
    <tableColumn id="3" name="Feb" dataDxfId="20"/>
    <tableColumn id="4" name="Mär" dataDxfId="19"/>
    <tableColumn id="5" name="Apr" dataDxfId="18"/>
    <tableColumn id="6" name="Mai" dataDxfId="17"/>
    <tableColumn id="7" name="Jun" dataDxfId="16"/>
    <tableColumn id="8" name="Jul" dataDxfId="15"/>
    <tableColumn id="9" name="Aug" dataDxfId="14"/>
    <tableColumn id="10" name="Sep" dataDxfId="13"/>
    <tableColumn id="11" name="Okt" dataDxfId="12"/>
    <tableColumn id="12" name="Nov" dataDxfId="11"/>
    <tableColumn id="13" name="Dez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Übersicht 6 B: Waldbrände in den einzelnen Monaten des Kalenderjahres (Alle Waldbesitzarten einschließlich Bundeswald nach Ländern) Fläche der Brände in ha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mel-statistik.de/" TargetMode="External"/><Relationship Id="rId1" Type="http://schemas.openxmlformats.org/officeDocument/2006/relationships/hyperlink" Target="mailto:agrar@ble.de?subject=Funktionsadresse%20624%20Landwirtschaftliche%20Statisti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27"/>
  <sheetViews>
    <sheetView showGridLines="0" tabSelected="1" zoomScaleNormal="100" zoomScalePageLayoutView="55" workbookViewId="0"/>
  </sheetViews>
  <sheetFormatPr baseColWidth="10" defaultRowHeight="16.5" x14ac:dyDescent="0.35"/>
  <cols>
    <col min="1" max="1" width="124.5703125" style="1" customWidth="1"/>
    <col min="2" max="16384" width="11.42578125" style="1"/>
  </cols>
  <sheetData>
    <row r="1" spans="1:4" ht="64.5" customHeight="1" x14ac:dyDescent="0.35">
      <c r="A1" s="239" t="s">
        <v>197</v>
      </c>
      <c r="B1" s="237"/>
      <c r="C1" s="238"/>
      <c r="D1" s="238"/>
    </row>
    <row r="2" spans="1:4" ht="152.25" customHeight="1" x14ac:dyDescent="0.35">
      <c r="A2" s="22" t="s">
        <v>69</v>
      </c>
    </row>
    <row r="3" spans="1:4" ht="50.25" customHeight="1" x14ac:dyDescent="0.35">
      <c r="A3" s="19" t="s">
        <v>46</v>
      </c>
    </row>
    <row r="4" spans="1:4" ht="18.75" customHeight="1" x14ac:dyDescent="0.35">
      <c r="A4" s="19" t="s">
        <v>47</v>
      </c>
    </row>
    <row r="5" spans="1:4" ht="18.75" customHeight="1" x14ac:dyDescent="0.35">
      <c r="A5" s="19" t="s">
        <v>48</v>
      </c>
    </row>
    <row r="6" spans="1:4" ht="18.75" customHeight="1" x14ac:dyDescent="0.35">
      <c r="A6" s="26" t="s">
        <v>49</v>
      </c>
    </row>
    <row r="7" spans="1:4" ht="109.5" customHeight="1" x14ac:dyDescent="0.35">
      <c r="A7" s="27" t="s">
        <v>50</v>
      </c>
    </row>
    <row r="8" spans="1:4" ht="18.75" customHeight="1" x14ac:dyDescent="0.35">
      <c r="A8" s="23" t="s">
        <v>51</v>
      </c>
    </row>
    <row r="9" spans="1:4" x14ac:dyDescent="0.35">
      <c r="A9" s="42" t="str">
        <f>CONCATENATE("Waldbrände in der Bundesrepublik Deutschland im Jahr ",RIGHT(Titelblatt!A2,4))</f>
        <v>Waldbrände in der Bundesrepublik Deutschland im Jahr 2023</v>
      </c>
    </row>
    <row r="10" spans="1:4" x14ac:dyDescent="0.35">
      <c r="A10" s="18" t="s">
        <v>52</v>
      </c>
    </row>
    <row r="11" spans="1:4" x14ac:dyDescent="0.35">
      <c r="A11" s="18" t="s">
        <v>53</v>
      </c>
    </row>
    <row r="12" spans="1:4" x14ac:dyDescent="0.35">
      <c r="A12" s="18" t="s">
        <v>54</v>
      </c>
    </row>
    <row r="13" spans="1:4" x14ac:dyDescent="0.35">
      <c r="A13" s="18" t="s">
        <v>55</v>
      </c>
    </row>
    <row r="14" spans="1:4" x14ac:dyDescent="0.35">
      <c r="A14" s="18" t="s">
        <v>56</v>
      </c>
    </row>
    <row r="15" spans="1:4" x14ac:dyDescent="0.35">
      <c r="A15" s="18" t="s">
        <v>57</v>
      </c>
    </row>
    <row r="16" spans="1:4" x14ac:dyDescent="0.35">
      <c r="A16" s="18" t="s">
        <v>58</v>
      </c>
    </row>
    <row r="17" spans="1:1" x14ac:dyDescent="0.35">
      <c r="A17" s="18" t="s">
        <v>59</v>
      </c>
    </row>
    <row r="18" spans="1:1" x14ac:dyDescent="0.35">
      <c r="A18" s="18" t="s">
        <v>60</v>
      </c>
    </row>
    <row r="19" spans="1:1" x14ac:dyDescent="0.35">
      <c r="A19" s="18" t="s">
        <v>61</v>
      </c>
    </row>
    <row r="20" spans="1:1" x14ac:dyDescent="0.35">
      <c r="A20" s="18" t="s">
        <v>62</v>
      </c>
    </row>
    <row r="21" spans="1:1" x14ac:dyDescent="0.35">
      <c r="A21" s="18" t="s">
        <v>63</v>
      </c>
    </row>
    <row r="22" spans="1:1" x14ac:dyDescent="0.35">
      <c r="A22" s="18" t="s">
        <v>64</v>
      </c>
    </row>
    <row r="23" spans="1:1" x14ac:dyDescent="0.35">
      <c r="A23" s="18" t="s">
        <v>65</v>
      </c>
    </row>
    <row r="24" spans="1:1" x14ac:dyDescent="0.35">
      <c r="A24" s="18" t="s">
        <v>66</v>
      </c>
    </row>
    <row r="25" spans="1:1" x14ac:dyDescent="0.35">
      <c r="A25" s="18" t="s">
        <v>67</v>
      </c>
    </row>
    <row r="26" spans="1:1" s="20" customFormat="1" ht="41.25" customHeight="1" x14ac:dyDescent="0.2">
      <c r="A26" s="198" t="s">
        <v>68</v>
      </c>
    </row>
    <row r="27" spans="1:1" ht="30.75" x14ac:dyDescent="0.35">
      <c r="A27" s="21" t="s">
        <v>70</v>
      </c>
    </row>
  </sheetData>
  <hyperlinks>
    <hyperlink ref="A10" location="'1A'!A1" display="- Übersicht 1 A Waldbrände nach Bestandsarten (Bundeswald getrennt ausgewiesen)"/>
    <hyperlink ref="A11" location="'1B'!A1" display="- Übersicht 1 B Waldbrandflächen nach Bestandsarten (alle Waldbesitzarten einschließlich Bundeswald nach Ländern)"/>
    <hyperlink ref="A26" location="'7B'!A1" display="- Übersicht 7 B Schäden je ha Waldbrandfläche und je Waldbrand"/>
    <hyperlink ref="A12" location="'1C'!A1" display="- Übersicht 1 C Waldbrände nach Besitzarten"/>
    <hyperlink ref="A13" location="'2A'!A1" display="- Übersicht 2 A Ursachen (Bundeswald getrennt ausgewiesen)"/>
    <hyperlink ref="A14" location="'2B'!A1" display="- Übersicht 2 B Ursachen (alle Waldbesitzarten einschl. Bundeswald nach Ländern)"/>
    <hyperlink ref="A15" location="'2C'!A1" display="- Übersicht 2 C Detaillierte Angaben zur Brandursache Fahrlässigkeit (Bundeswald getrennt ausgewiesen)"/>
    <hyperlink ref="A16" location="'2D'!A1" display="- Übersicht 2 D Detaillierte Angaben zur Brandursache Fahrlässigkeit (alle Waldbesitzarten einschl. Bundeswald nach Ländern)"/>
    <hyperlink ref="A17" location="'3A'!A1" display="'- Übersicht 3 A Verluste (Bundeswald getrennt ausgewiesen)"/>
    <hyperlink ref="A18" location="'3B'!A1" display="- Übersicht 3 B Verluste (alle Waldbesitzarten einschl. Bundeswald nach Ländern)"/>
    <hyperlink ref="A19" location="'4A'!A1" display="- Übersicht 4 A Ausgaben für Waldbrandvorbeugung und Kontrolle (Bundeswald getrennt ausgewiesen)"/>
    <hyperlink ref="A21" location="'5A'!A1" display="- Übersicht 5 A Waldbrände in den einzelnen Monaten des Kalenderjahres - Anzahl - (Bundeswald getrennt ausgewiesen)"/>
    <hyperlink ref="A22" location="'5B'!A1" display="- Übersicht 5 B Waldbrände in den einzelnen Monaten des Kalenderjahres - Anzahl - (alle Waldbesitzarten einschl. Bundeswald nach Ländern)"/>
    <hyperlink ref="A23" location="'6A'!A1" display="- Übersicht 6 A Waldbrände in den einzelnen Monaten des Kalenderjahres - Fläche - (Bundeswald getrennt ausgewiesen)"/>
    <hyperlink ref="A24" location="'6B'!A1" display="- Übersicht 6 B Waldbrände in den einzelnen Monaten des Kalenderjahres - Fläche - (alle Waldbesitzarten einschl. Bundeswald nach Ländern)"/>
    <hyperlink ref="A25" location="'7A'!A1" display="- Übersicht 7 A Ursachen nach Anzahl der Brände und Schadensflächen, Schadensumfang"/>
    <hyperlink ref="A6" r:id="rId1"/>
    <hyperlink ref="A7" r:id="rId2"/>
    <hyperlink ref="A20" location="'4B'!A1" display="- Übersicht 4 B Ausgaben für Waldbrandvorbeugung und Kontrolle (alle Waldbesitzarten einschl. Bundeswald nach Ländern)"/>
  </hyperlinks>
  <pageMargins left="0.7" right="0.7" top="0.78740157499999996" bottom="0.78740157499999996" header="0.3" footer="0.3"/>
  <pageSetup paperSize="9" orientation="portrait" r:id="rId3"/>
  <rowBreaks count="1" manualBreakCount="1">
    <brk id="7" man="1"/>
  </row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26"/>
  <sheetViews>
    <sheetView showGridLines="0" zoomScaleNormal="100" workbookViewId="0"/>
  </sheetViews>
  <sheetFormatPr baseColWidth="10" defaultColWidth="9.140625" defaultRowHeight="12.75" x14ac:dyDescent="0.2"/>
  <cols>
    <col min="1" max="1" width="24.5703125" style="85" customWidth="1"/>
    <col min="2" max="5" width="15.28515625" style="85" customWidth="1"/>
    <col min="6" max="16384" width="9.140625" style="85"/>
  </cols>
  <sheetData>
    <row r="1" spans="1:5" ht="18" customHeight="1" x14ac:dyDescent="0.2">
      <c r="A1" s="12" t="s">
        <v>205</v>
      </c>
      <c r="B1" s="141"/>
      <c r="C1" s="141"/>
      <c r="D1" s="141"/>
      <c r="E1" s="141"/>
    </row>
    <row r="2" spans="1:5" ht="13.5" customHeight="1" x14ac:dyDescent="0.2">
      <c r="A2" s="6" t="s">
        <v>194</v>
      </c>
      <c r="B2" s="141"/>
      <c r="C2" s="141"/>
      <c r="D2" s="141"/>
      <c r="E2" s="141"/>
    </row>
    <row r="3" spans="1:5" ht="16.5" x14ac:dyDescent="0.2">
      <c r="A3" s="6" t="s">
        <v>95</v>
      </c>
      <c r="B3" s="141"/>
      <c r="C3" s="141"/>
      <c r="D3" s="141"/>
      <c r="E3" s="141"/>
    </row>
    <row r="4" spans="1:5" ht="16.5" x14ac:dyDescent="0.2">
      <c r="A4" s="169" t="s">
        <v>45</v>
      </c>
      <c r="B4" s="171" t="s">
        <v>120</v>
      </c>
      <c r="C4" s="164"/>
      <c r="D4" s="164"/>
      <c r="E4" s="165"/>
    </row>
    <row r="5" spans="1:5" ht="32.25" customHeight="1" x14ac:dyDescent="0.2">
      <c r="A5" s="170"/>
      <c r="B5" s="172" t="s">
        <v>199</v>
      </c>
      <c r="C5" s="172"/>
      <c r="D5" s="173" t="s">
        <v>200</v>
      </c>
      <c r="E5" s="173"/>
    </row>
    <row r="6" spans="1:5" ht="32.25" customHeight="1" x14ac:dyDescent="0.2">
      <c r="A6" s="170"/>
      <c r="B6" s="101" t="s">
        <v>118</v>
      </c>
      <c r="C6" s="101" t="s">
        <v>119</v>
      </c>
      <c r="D6" s="83" t="s">
        <v>121</v>
      </c>
      <c r="E6" s="101" t="s">
        <v>122</v>
      </c>
    </row>
    <row r="7" spans="1:5" ht="16.5" x14ac:dyDescent="0.35">
      <c r="A7" s="182" t="s">
        <v>27</v>
      </c>
      <c r="B7" s="87">
        <v>0.11</v>
      </c>
      <c r="C7" s="87">
        <v>1.3</v>
      </c>
      <c r="D7" s="87">
        <v>52.89</v>
      </c>
      <c r="E7" s="88">
        <v>68.23</v>
      </c>
    </row>
    <row r="8" spans="1:5" ht="16.5" x14ac:dyDescent="0.35">
      <c r="A8" s="183" t="s">
        <v>28</v>
      </c>
      <c r="B8" s="89">
        <v>925.83</v>
      </c>
      <c r="C8" s="89">
        <v>511.98</v>
      </c>
      <c r="D8" s="89">
        <v>197.64</v>
      </c>
      <c r="E8" s="90">
        <v>50</v>
      </c>
    </row>
    <row r="9" spans="1:5" ht="16.5" customHeight="1" x14ac:dyDescent="0.35">
      <c r="A9" s="183" t="s">
        <v>29</v>
      </c>
      <c r="B9" s="91" t="s">
        <v>97</v>
      </c>
      <c r="C9" s="91" t="s">
        <v>97</v>
      </c>
      <c r="D9" s="91" t="s">
        <v>97</v>
      </c>
      <c r="E9" s="90">
        <v>4.2</v>
      </c>
    </row>
    <row r="10" spans="1:5" ht="16.5" x14ac:dyDescent="0.35">
      <c r="A10" s="183" t="s">
        <v>30</v>
      </c>
      <c r="B10" s="89">
        <v>684.05</v>
      </c>
      <c r="C10" s="89">
        <v>1257.04</v>
      </c>
      <c r="D10" s="89">
        <v>6.9</v>
      </c>
      <c r="E10" s="90">
        <v>0.5</v>
      </c>
    </row>
    <row r="11" spans="1:5" ht="16.5" x14ac:dyDescent="0.35">
      <c r="A11" s="183" t="s">
        <v>31</v>
      </c>
      <c r="B11" s="91" t="s">
        <v>97</v>
      </c>
      <c r="C11" s="91" t="s">
        <v>97</v>
      </c>
      <c r="D11" s="91" t="s">
        <v>97</v>
      </c>
      <c r="E11" s="92" t="s">
        <v>97</v>
      </c>
    </row>
    <row r="12" spans="1:5" ht="16.5" x14ac:dyDescent="0.35">
      <c r="A12" s="183" t="s">
        <v>32</v>
      </c>
      <c r="B12" s="91" t="s">
        <v>97</v>
      </c>
      <c r="C12" s="91" t="s">
        <v>97</v>
      </c>
      <c r="D12" s="91" t="s">
        <v>97</v>
      </c>
      <c r="E12" s="92" t="s">
        <v>97</v>
      </c>
    </row>
    <row r="13" spans="1:5" ht="16.5" x14ac:dyDescent="0.35">
      <c r="A13" s="183" t="s">
        <v>33</v>
      </c>
      <c r="B13" s="89">
        <v>0.13</v>
      </c>
      <c r="C13" s="89">
        <v>0.3</v>
      </c>
      <c r="D13" s="89">
        <v>115.97</v>
      </c>
      <c r="E13" s="92" t="s">
        <v>97</v>
      </c>
    </row>
    <row r="14" spans="1:5" ht="16.5" x14ac:dyDescent="0.35">
      <c r="A14" s="183" t="s">
        <v>34</v>
      </c>
      <c r="B14" s="89">
        <v>50.39</v>
      </c>
      <c r="C14" s="89">
        <v>72.87</v>
      </c>
      <c r="D14" s="89">
        <v>98.47</v>
      </c>
      <c r="E14" s="90">
        <v>27.29</v>
      </c>
    </row>
    <row r="15" spans="1:5" ht="16.5" x14ac:dyDescent="0.35">
      <c r="A15" s="183" t="s">
        <v>35</v>
      </c>
      <c r="B15" s="89">
        <v>0.42</v>
      </c>
      <c r="C15" s="89">
        <v>1.52</v>
      </c>
      <c r="D15" s="89">
        <v>1.9</v>
      </c>
      <c r="E15" s="92" t="s">
        <v>97</v>
      </c>
    </row>
    <row r="16" spans="1:5" ht="16.5" x14ac:dyDescent="0.35">
      <c r="A16" s="183" t="s">
        <v>36</v>
      </c>
      <c r="B16" s="89">
        <v>0.12</v>
      </c>
      <c r="C16" s="89">
        <v>0.11</v>
      </c>
      <c r="D16" s="89">
        <v>28.95</v>
      </c>
      <c r="E16" s="90">
        <v>0.4</v>
      </c>
    </row>
    <row r="17" spans="1:5" ht="16.5" x14ac:dyDescent="0.35">
      <c r="A17" s="183" t="s">
        <v>37</v>
      </c>
      <c r="B17" s="89">
        <v>0.38</v>
      </c>
      <c r="C17" s="89">
        <v>0.41</v>
      </c>
      <c r="D17" s="89">
        <v>36.36</v>
      </c>
      <c r="E17" s="90">
        <v>70</v>
      </c>
    </row>
    <row r="18" spans="1:5" ht="16.5" x14ac:dyDescent="0.35">
      <c r="A18" s="183" t="s">
        <v>110</v>
      </c>
      <c r="B18" s="91" t="s">
        <v>97</v>
      </c>
      <c r="C18" s="91" t="s">
        <v>97</v>
      </c>
      <c r="D18" s="91" t="s">
        <v>97</v>
      </c>
      <c r="E18" s="92" t="s">
        <v>97</v>
      </c>
    </row>
    <row r="19" spans="1:5" ht="16.5" x14ac:dyDescent="0.35">
      <c r="A19" s="183" t="s">
        <v>111</v>
      </c>
      <c r="B19" s="89">
        <v>0.05</v>
      </c>
      <c r="C19" s="89">
        <v>0.28000000000000003</v>
      </c>
      <c r="D19" s="89">
        <v>157.19</v>
      </c>
      <c r="E19" s="90">
        <v>0</v>
      </c>
    </row>
    <row r="20" spans="1:5" ht="16.5" x14ac:dyDescent="0.35">
      <c r="A20" s="183" t="s">
        <v>38</v>
      </c>
      <c r="B20" s="89">
        <v>0.15</v>
      </c>
      <c r="C20" s="89">
        <v>1.04</v>
      </c>
      <c r="D20" s="89">
        <v>191</v>
      </c>
      <c r="E20" s="92" t="s">
        <v>97</v>
      </c>
    </row>
    <row r="21" spans="1:5" ht="16.5" x14ac:dyDescent="0.35">
      <c r="A21" s="183" t="s">
        <v>39</v>
      </c>
      <c r="B21" s="89">
        <v>0</v>
      </c>
      <c r="C21" s="89">
        <v>0</v>
      </c>
      <c r="D21" s="89">
        <v>0</v>
      </c>
      <c r="E21" s="90">
        <v>0</v>
      </c>
    </row>
    <row r="22" spans="1:5" ht="16.5" x14ac:dyDescent="0.35">
      <c r="A22" s="184" t="s">
        <v>40</v>
      </c>
      <c r="B22" s="93">
        <v>0.05</v>
      </c>
      <c r="C22" s="93">
        <v>0.65</v>
      </c>
      <c r="D22" s="93">
        <v>70.06</v>
      </c>
      <c r="E22" s="94">
        <v>16.8</v>
      </c>
    </row>
    <row r="23" spans="1:5" ht="16.5" x14ac:dyDescent="0.35">
      <c r="A23" s="182" t="s">
        <v>41</v>
      </c>
      <c r="B23" s="87">
        <v>926.99</v>
      </c>
      <c r="C23" s="87">
        <v>515.62</v>
      </c>
      <c r="D23" s="87">
        <v>433.71</v>
      </c>
      <c r="E23" s="88">
        <v>192.83</v>
      </c>
    </row>
    <row r="24" spans="1:5" ht="17.25" thickBot="1" x14ac:dyDescent="0.4">
      <c r="A24" s="183" t="s">
        <v>42</v>
      </c>
      <c r="B24" s="89">
        <v>734.67</v>
      </c>
      <c r="C24" s="89">
        <v>1331.89</v>
      </c>
      <c r="D24" s="89">
        <v>523.62</v>
      </c>
      <c r="E24" s="90">
        <v>44.59</v>
      </c>
    </row>
    <row r="25" spans="1:5" ht="15" x14ac:dyDescent="0.3">
      <c r="A25" s="225" t="s">
        <v>19</v>
      </c>
      <c r="B25" s="226">
        <v>1661.66</v>
      </c>
      <c r="C25" s="226">
        <v>1847.5</v>
      </c>
      <c r="D25" s="226">
        <v>957.33</v>
      </c>
      <c r="E25" s="227">
        <v>237.42</v>
      </c>
    </row>
    <row r="26" spans="1:5" ht="16.5" x14ac:dyDescent="0.35">
      <c r="A26" s="84" t="s">
        <v>126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D27"/>
  <sheetViews>
    <sheetView showGridLines="0" zoomScaleNormal="100" workbookViewId="0"/>
  </sheetViews>
  <sheetFormatPr baseColWidth="10" defaultRowHeight="12.75" x14ac:dyDescent="0.2"/>
  <cols>
    <col min="1" max="1" width="24.42578125" customWidth="1"/>
    <col min="2" max="4" width="19.42578125" customWidth="1"/>
  </cols>
  <sheetData>
    <row r="1" spans="1:4" ht="17.25" customHeight="1" x14ac:dyDescent="0.2">
      <c r="A1" s="12" t="s">
        <v>205</v>
      </c>
      <c r="B1" s="141"/>
      <c r="C1" s="141"/>
      <c r="D1" s="141"/>
    </row>
    <row r="2" spans="1:4" ht="14.25" customHeight="1" x14ac:dyDescent="0.2">
      <c r="A2" s="6" t="s">
        <v>195</v>
      </c>
      <c r="B2" s="6"/>
      <c r="C2" s="6"/>
      <c r="D2" s="6"/>
    </row>
    <row r="3" spans="1:4" ht="16.5" x14ac:dyDescent="0.2">
      <c r="A3" s="6" t="s">
        <v>23</v>
      </c>
      <c r="B3" s="6"/>
      <c r="C3" s="6"/>
      <c r="D3" s="6"/>
    </row>
    <row r="4" spans="1:4" ht="53.25" customHeight="1" thickBot="1" x14ac:dyDescent="0.25">
      <c r="A4" s="252" t="s">
        <v>102</v>
      </c>
      <c r="B4" s="253" t="s">
        <v>183</v>
      </c>
      <c r="C4" s="253" t="s">
        <v>184</v>
      </c>
      <c r="D4" s="254" t="s">
        <v>185</v>
      </c>
    </row>
    <row r="5" spans="1:4" ht="15.75" thickBot="1" x14ac:dyDescent="0.35">
      <c r="A5" s="249" t="s">
        <v>0</v>
      </c>
      <c r="B5" s="250">
        <v>587.35</v>
      </c>
      <c r="C5" s="251" t="s">
        <v>125</v>
      </c>
      <c r="D5" s="250">
        <v>587.35</v>
      </c>
    </row>
    <row r="6" spans="1:4" ht="16.5" x14ac:dyDescent="0.35">
      <c r="A6" s="74" t="s">
        <v>1</v>
      </c>
      <c r="B6" s="96">
        <v>10.35</v>
      </c>
      <c r="C6" s="96">
        <v>5</v>
      </c>
      <c r="D6" s="96">
        <v>15.35</v>
      </c>
    </row>
    <row r="7" spans="1:4" ht="16.5" x14ac:dyDescent="0.35">
      <c r="A7" s="74" t="s">
        <v>2</v>
      </c>
      <c r="B7" s="96">
        <v>64</v>
      </c>
      <c r="C7" s="96">
        <v>128</v>
      </c>
      <c r="D7" s="96">
        <v>192</v>
      </c>
    </row>
    <row r="8" spans="1:4" ht="16.5" x14ac:dyDescent="0.35">
      <c r="A8" s="74" t="s">
        <v>3</v>
      </c>
      <c r="B8" s="96">
        <v>148.93</v>
      </c>
      <c r="C8" s="97" t="s">
        <v>125</v>
      </c>
      <c r="D8" s="96">
        <v>148.93</v>
      </c>
    </row>
    <row r="9" spans="1:4" ht="16.5" x14ac:dyDescent="0.35">
      <c r="A9" s="74" t="s">
        <v>4</v>
      </c>
      <c r="B9" s="97" t="s">
        <v>125</v>
      </c>
      <c r="C9" s="97" t="s">
        <v>125</v>
      </c>
      <c r="D9" s="97" t="s">
        <v>125</v>
      </c>
    </row>
    <row r="10" spans="1:4" ht="16.5" x14ac:dyDescent="0.35">
      <c r="A10" s="74" t="s">
        <v>5</v>
      </c>
      <c r="B10" s="97" t="s">
        <v>125</v>
      </c>
      <c r="C10" s="97" t="s">
        <v>125</v>
      </c>
      <c r="D10" s="97" t="s">
        <v>125</v>
      </c>
    </row>
    <row r="11" spans="1:4" ht="16.5" x14ac:dyDescent="0.35">
      <c r="A11" s="74" t="s">
        <v>6</v>
      </c>
      <c r="B11" s="97" t="s">
        <v>125</v>
      </c>
      <c r="C11" s="97" t="s">
        <v>125</v>
      </c>
      <c r="D11" s="97" t="s">
        <v>125</v>
      </c>
    </row>
    <row r="12" spans="1:4" ht="16.5" x14ac:dyDescent="0.35">
      <c r="A12" s="74" t="s">
        <v>7</v>
      </c>
      <c r="B12" s="97" t="s">
        <v>125</v>
      </c>
      <c r="C12" s="97" t="s">
        <v>125</v>
      </c>
      <c r="D12" s="97" t="s">
        <v>125</v>
      </c>
    </row>
    <row r="13" spans="1:4" ht="16.5" x14ac:dyDescent="0.35">
      <c r="A13" s="74" t="s">
        <v>8</v>
      </c>
      <c r="B13" s="96">
        <v>2374.0500000000002</v>
      </c>
      <c r="C13" s="97" t="s">
        <v>125</v>
      </c>
      <c r="D13" s="96">
        <v>2374.0500000000002</v>
      </c>
    </row>
    <row r="14" spans="1:4" ht="16.5" x14ac:dyDescent="0.35">
      <c r="A14" s="74" t="s">
        <v>9</v>
      </c>
      <c r="B14" s="96">
        <v>475</v>
      </c>
      <c r="C14" s="96">
        <v>80</v>
      </c>
      <c r="D14" s="96">
        <v>555</v>
      </c>
    </row>
    <row r="15" spans="1:4" ht="16.5" x14ac:dyDescent="0.35">
      <c r="A15" s="74" t="s">
        <v>10</v>
      </c>
      <c r="B15" s="96">
        <v>197.62</v>
      </c>
      <c r="C15" s="96">
        <v>0</v>
      </c>
      <c r="D15" s="96">
        <v>197.62</v>
      </c>
    </row>
    <row r="16" spans="1:4" ht="16.5" x14ac:dyDescent="0.35">
      <c r="A16" s="74" t="s">
        <v>11</v>
      </c>
      <c r="B16" s="96">
        <v>5</v>
      </c>
      <c r="C16" s="96">
        <v>10</v>
      </c>
      <c r="D16" s="96">
        <v>15</v>
      </c>
    </row>
    <row r="17" spans="1:4" ht="16.5" x14ac:dyDescent="0.35">
      <c r="A17" s="74" t="s">
        <v>12</v>
      </c>
      <c r="B17" s="97" t="s">
        <v>125</v>
      </c>
      <c r="C17" s="97" t="s">
        <v>125</v>
      </c>
      <c r="D17" s="97" t="s">
        <v>125</v>
      </c>
    </row>
    <row r="18" spans="1:4" ht="16.5" x14ac:dyDescent="0.35">
      <c r="A18" s="74" t="s">
        <v>103</v>
      </c>
      <c r="B18" s="96">
        <v>478.66</v>
      </c>
      <c r="C18" s="96">
        <v>0</v>
      </c>
      <c r="D18" s="96">
        <v>478.66</v>
      </c>
    </row>
    <row r="19" spans="1:4" ht="16.5" x14ac:dyDescent="0.35">
      <c r="A19" s="74" t="s">
        <v>13</v>
      </c>
      <c r="B19" s="96">
        <v>670.5</v>
      </c>
      <c r="C19" s="97" t="s">
        <v>125</v>
      </c>
      <c r="D19" s="96">
        <v>670.5</v>
      </c>
    </row>
    <row r="20" spans="1:4" ht="16.5" x14ac:dyDescent="0.35">
      <c r="A20" s="74" t="s">
        <v>14</v>
      </c>
      <c r="B20" s="96">
        <v>4.5</v>
      </c>
      <c r="C20" s="96">
        <v>0</v>
      </c>
      <c r="D20" s="96">
        <v>4.5</v>
      </c>
    </row>
    <row r="21" spans="1:4" ht="16.5" x14ac:dyDescent="0.35">
      <c r="A21" s="231" t="s">
        <v>15</v>
      </c>
      <c r="B21" s="98">
        <v>0</v>
      </c>
      <c r="C21" s="98">
        <v>278</v>
      </c>
      <c r="D21" s="98">
        <v>278</v>
      </c>
    </row>
    <row r="22" spans="1:4" ht="16.5" x14ac:dyDescent="0.35">
      <c r="A22" s="230" t="s">
        <v>16</v>
      </c>
      <c r="B22" s="95">
        <v>4428.6099999999997</v>
      </c>
      <c r="C22" s="95">
        <v>501</v>
      </c>
      <c r="D22" s="95">
        <v>4929.6099999999997</v>
      </c>
    </row>
    <row r="23" spans="1:4" ht="16.5" x14ac:dyDescent="0.35">
      <c r="A23" s="74" t="s">
        <v>17</v>
      </c>
      <c r="B23" s="96">
        <v>905.4</v>
      </c>
      <c r="C23" s="96">
        <v>223</v>
      </c>
      <c r="D23" s="96">
        <v>1128.4000000000001</v>
      </c>
    </row>
    <row r="24" spans="1:4" ht="17.25" thickBot="1" x14ac:dyDescent="0.4">
      <c r="A24" s="247" t="s">
        <v>18</v>
      </c>
      <c r="B24" s="248">
        <v>3523.21</v>
      </c>
      <c r="C24" s="248">
        <v>278</v>
      </c>
      <c r="D24" s="248">
        <v>3801.21</v>
      </c>
    </row>
    <row r="25" spans="1:4" ht="15" x14ac:dyDescent="0.3">
      <c r="A25" s="232" t="s">
        <v>19</v>
      </c>
      <c r="B25" s="99">
        <v>5015.96</v>
      </c>
      <c r="C25" s="99">
        <v>501</v>
      </c>
      <c r="D25" s="99">
        <v>5516.96</v>
      </c>
    </row>
    <row r="26" spans="1:4" ht="16.5" x14ac:dyDescent="0.35">
      <c r="A26" s="11" t="s">
        <v>26</v>
      </c>
    </row>
    <row r="27" spans="1:4" ht="16.5" x14ac:dyDescent="0.35">
      <c r="A27" s="84" t="s">
        <v>123</v>
      </c>
    </row>
  </sheetData>
  <pageMargins left="0.7" right="0.7" top="0.78740157499999996" bottom="0.78740157499999996" header="0.3" footer="0.3"/>
  <pageSetup paperSize="9" orientation="portrait" r:id="rId1"/>
  <headerFooter>
    <oddHeader>&amp;RBonn, den &amp;D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E24"/>
  <sheetViews>
    <sheetView showGridLines="0" zoomScaleNormal="100" workbookViewId="0"/>
  </sheetViews>
  <sheetFormatPr baseColWidth="10" defaultRowHeight="12.75" x14ac:dyDescent="0.2"/>
  <cols>
    <col min="1" max="1" width="23.42578125" customWidth="1"/>
    <col min="2" max="2" width="19" customWidth="1"/>
    <col min="3" max="3" width="18.140625" customWidth="1"/>
    <col min="4" max="4" width="19.28515625" customWidth="1"/>
  </cols>
  <sheetData>
    <row r="1" spans="1:5" ht="20.25" x14ac:dyDescent="0.2">
      <c r="A1" s="140" t="s">
        <v>205</v>
      </c>
      <c r="B1" s="141"/>
      <c r="C1" s="141"/>
      <c r="D1" s="141"/>
    </row>
    <row r="2" spans="1:5" ht="16.5" customHeight="1" x14ac:dyDescent="0.2">
      <c r="A2" s="146" t="s">
        <v>196</v>
      </c>
      <c r="B2" s="146"/>
      <c r="C2" s="146"/>
      <c r="D2" s="146"/>
    </row>
    <row r="3" spans="1:5" ht="16.5" x14ac:dyDescent="0.2">
      <c r="A3" s="142" t="s">
        <v>95</v>
      </c>
      <c r="B3" s="142"/>
      <c r="C3" s="142"/>
      <c r="D3" s="142"/>
      <c r="E3" s="86"/>
    </row>
    <row r="4" spans="1:5" ht="55.5" customHeight="1" x14ac:dyDescent="0.2">
      <c r="A4" s="228" t="s">
        <v>45</v>
      </c>
      <c r="B4" s="144" t="s">
        <v>183</v>
      </c>
      <c r="C4" s="144" t="s">
        <v>184</v>
      </c>
      <c r="D4" s="229" t="s">
        <v>185</v>
      </c>
    </row>
    <row r="5" spans="1:5" ht="16.5" x14ac:dyDescent="0.35">
      <c r="A5" s="230" t="s">
        <v>27</v>
      </c>
      <c r="B5" s="95">
        <v>10.35</v>
      </c>
      <c r="C5" s="95">
        <v>5</v>
      </c>
      <c r="D5" s="95">
        <v>15.35</v>
      </c>
    </row>
    <row r="6" spans="1:5" ht="16.5" x14ac:dyDescent="0.35">
      <c r="A6" s="74" t="s">
        <v>28</v>
      </c>
      <c r="B6" s="96">
        <v>134.69999999999999</v>
      </c>
      <c r="C6" s="96">
        <v>128</v>
      </c>
      <c r="D6" s="96">
        <v>262.7</v>
      </c>
    </row>
    <row r="7" spans="1:5" ht="16.5" x14ac:dyDescent="0.35">
      <c r="A7" s="74" t="s">
        <v>29</v>
      </c>
      <c r="B7" s="96">
        <v>148.93</v>
      </c>
      <c r="C7" s="97" t="s">
        <v>97</v>
      </c>
      <c r="D7" s="96">
        <v>148.93</v>
      </c>
    </row>
    <row r="8" spans="1:5" ht="16.5" x14ac:dyDescent="0.35">
      <c r="A8" s="74" t="s">
        <v>30</v>
      </c>
      <c r="B8" s="96">
        <v>274.95999999999998</v>
      </c>
      <c r="C8" s="97" t="s">
        <v>97</v>
      </c>
      <c r="D8" s="96">
        <v>274.95999999999998</v>
      </c>
    </row>
    <row r="9" spans="1:5" ht="16.5" x14ac:dyDescent="0.35">
      <c r="A9" s="74" t="s">
        <v>31</v>
      </c>
      <c r="B9" s="97" t="s">
        <v>97</v>
      </c>
      <c r="C9" s="97" t="s">
        <v>97</v>
      </c>
      <c r="D9" s="97" t="s">
        <v>97</v>
      </c>
    </row>
    <row r="10" spans="1:5" ht="16.5" x14ac:dyDescent="0.35">
      <c r="A10" s="74" t="s">
        <v>32</v>
      </c>
      <c r="B10" s="97" t="s">
        <v>97</v>
      </c>
      <c r="C10" s="97" t="s">
        <v>97</v>
      </c>
      <c r="D10" s="97" t="s">
        <v>97</v>
      </c>
    </row>
    <row r="11" spans="1:5" ht="16.5" x14ac:dyDescent="0.35">
      <c r="A11" s="74" t="s">
        <v>33</v>
      </c>
      <c r="B11" s="97" t="s">
        <v>97</v>
      </c>
      <c r="C11" s="97" t="s">
        <v>97</v>
      </c>
      <c r="D11" s="97" t="s">
        <v>97</v>
      </c>
    </row>
    <row r="12" spans="1:5" ht="16.5" x14ac:dyDescent="0.35">
      <c r="A12" s="74" t="s">
        <v>34</v>
      </c>
      <c r="B12" s="96">
        <v>2396.54</v>
      </c>
      <c r="C12" s="97" t="s">
        <v>97</v>
      </c>
      <c r="D12" s="96">
        <v>2396.54</v>
      </c>
    </row>
    <row r="13" spans="1:5" ht="16.5" x14ac:dyDescent="0.35">
      <c r="A13" s="74" t="s">
        <v>35</v>
      </c>
      <c r="B13" s="96">
        <v>529</v>
      </c>
      <c r="C13" s="96">
        <v>80</v>
      </c>
      <c r="D13" s="96">
        <v>609</v>
      </c>
    </row>
    <row r="14" spans="1:5" ht="16.5" x14ac:dyDescent="0.35">
      <c r="A14" s="74" t="s">
        <v>36</v>
      </c>
      <c r="B14" s="96">
        <v>222.62</v>
      </c>
      <c r="C14" s="96">
        <v>0</v>
      </c>
      <c r="D14" s="96">
        <v>222.62</v>
      </c>
    </row>
    <row r="15" spans="1:5" ht="16.5" x14ac:dyDescent="0.35">
      <c r="A15" s="74" t="s">
        <v>37</v>
      </c>
      <c r="B15" s="96">
        <v>5</v>
      </c>
      <c r="C15" s="96">
        <v>10</v>
      </c>
      <c r="D15" s="96">
        <v>15</v>
      </c>
    </row>
    <row r="16" spans="1:5" ht="16.5" x14ac:dyDescent="0.35">
      <c r="A16" s="74" t="s">
        <v>110</v>
      </c>
      <c r="B16" s="97" t="s">
        <v>97</v>
      </c>
      <c r="C16" s="97" t="s">
        <v>97</v>
      </c>
      <c r="D16" s="97" t="s">
        <v>97</v>
      </c>
    </row>
    <row r="17" spans="1:4" ht="16.5" x14ac:dyDescent="0.35">
      <c r="A17" s="74" t="s">
        <v>111</v>
      </c>
      <c r="B17" s="96">
        <v>618.86</v>
      </c>
      <c r="C17" s="96">
        <v>0</v>
      </c>
      <c r="D17" s="96">
        <v>618.86</v>
      </c>
    </row>
    <row r="18" spans="1:4" ht="16.5" x14ac:dyDescent="0.35">
      <c r="A18" s="74" t="s">
        <v>38</v>
      </c>
      <c r="B18" s="96">
        <v>670.5</v>
      </c>
      <c r="C18" s="97" t="s">
        <v>97</v>
      </c>
      <c r="D18" s="96">
        <v>670.5</v>
      </c>
    </row>
    <row r="19" spans="1:4" ht="16.5" x14ac:dyDescent="0.35">
      <c r="A19" s="74" t="s">
        <v>39</v>
      </c>
      <c r="B19" s="96">
        <v>4.5</v>
      </c>
      <c r="C19" s="96">
        <v>0</v>
      </c>
      <c r="D19" s="96">
        <v>4.5</v>
      </c>
    </row>
    <row r="20" spans="1:4" ht="16.5" x14ac:dyDescent="0.35">
      <c r="A20" s="231" t="s">
        <v>40</v>
      </c>
      <c r="B20" s="98">
        <v>0</v>
      </c>
      <c r="C20" s="98">
        <v>278</v>
      </c>
      <c r="D20" s="98">
        <v>278</v>
      </c>
    </row>
    <row r="21" spans="1:4" ht="16.5" x14ac:dyDescent="0.35">
      <c r="A21" s="230" t="s">
        <v>41</v>
      </c>
      <c r="B21" s="95">
        <v>1055.0999999999999</v>
      </c>
      <c r="C21" s="95">
        <v>223</v>
      </c>
      <c r="D21" s="95">
        <v>1278.0999999999999</v>
      </c>
    </row>
    <row r="22" spans="1:4" ht="17.25" thickBot="1" x14ac:dyDescent="0.4">
      <c r="A22" s="74" t="s">
        <v>42</v>
      </c>
      <c r="B22" s="96">
        <v>3960.86</v>
      </c>
      <c r="C22" s="96">
        <v>278</v>
      </c>
      <c r="D22" s="96">
        <v>4238.8599999999997</v>
      </c>
    </row>
    <row r="23" spans="1:4" ht="15" x14ac:dyDescent="0.3">
      <c r="A23" s="233" t="s">
        <v>19</v>
      </c>
      <c r="B23" s="145">
        <v>5015.96</v>
      </c>
      <c r="C23" s="145">
        <v>501</v>
      </c>
      <c r="D23" s="145">
        <v>5516.96</v>
      </c>
    </row>
    <row r="24" spans="1:4" s="85" customFormat="1" ht="16.5" x14ac:dyDescent="0.35">
      <c r="A24" s="84" t="s">
        <v>126</v>
      </c>
    </row>
  </sheetData>
  <pageMargins left="0.7" right="0.7" top="0.78740157499999996" bottom="0.78740157499999996" header="0.3" footer="0.3"/>
  <pageSetup paperSize="9" orientation="portrait" r:id="rId1"/>
  <headerFooter>
    <oddHeader>&amp;RBonn, den &amp;D</oddHead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M28"/>
  <sheetViews>
    <sheetView showGridLines="0" zoomScaleNormal="100" workbookViewId="0"/>
  </sheetViews>
  <sheetFormatPr baseColWidth="10" defaultRowHeight="12.75" x14ac:dyDescent="0.2"/>
  <cols>
    <col min="1" max="1" width="23.7109375" customWidth="1"/>
    <col min="2" max="13" width="9.140625" customWidth="1"/>
  </cols>
  <sheetData>
    <row r="1" spans="1:13" ht="18.75" customHeight="1" x14ac:dyDescent="0.2">
      <c r="A1" s="140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2.75" customHeight="1" x14ac:dyDescent="0.2">
      <c r="A2" s="146" t="s">
        <v>204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2.75" customHeight="1" x14ac:dyDescent="0.2">
      <c r="A3" s="146" t="s">
        <v>23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ht="16.5" x14ac:dyDescent="0.2">
      <c r="A4" s="146" t="s">
        <v>72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14.25" customHeight="1" thickBot="1" x14ac:dyDescent="0.25">
      <c r="A5" s="47" t="s">
        <v>102</v>
      </c>
      <c r="B5" s="152" t="s">
        <v>127</v>
      </c>
      <c r="C5" s="152" t="s">
        <v>128</v>
      </c>
      <c r="D5" s="152" t="s">
        <v>129</v>
      </c>
      <c r="E5" s="152" t="s">
        <v>130</v>
      </c>
      <c r="F5" s="152" t="s">
        <v>133</v>
      </c>
      <c r="G5" s="152" t="s">
        <v>131</v>
      </c>
      <c r="H5" s="152" t="s">
        <v>132</v>
      </c>
      <c r="I5" s="152" t="s">
        <v>134</v>
      </c>
      <c r="J5" s="152" t="s">
        <v>135</v>
      </c>
      <c r="K5" s="152" t="s">
        <v>136</v>
      </c>
      <c r="L5" s="152" t="s">
        <v>137</v>
      </c>
      <c r="M5" s="153" t="s">
        <v>138</v>
      </c>
    </row>
    <row r="6" spans="1:13" ht="14.25" customHeight="1" thickBot="1" x14ac:dyDescent="0.35">
      <c r="A6" s="148" t="s">
        <v>0</v>
      </c>
      <c r="B6" s="104">
        <v>0</v>
      </c>
      <c r="C6" s="104">
        <v>0</v>
      </c>
      <c r="D6" s="105">
        <v>3</v>
      </c>
      <c r="E6" s="105">
        <v>5</v>
      </c>
      <c r="F6" s="105">
        <v>17</v>
      </c>
      <c r="G6" s="105">
        <v>14</v>
      </c>
      <c r="H6" s="105">
        <v>20</v>
      </c>
      <c r="I6" s="105">
        <v>4</v>
      </c>
      <c r="J6" s="105">
        <v>1</v>
      </c>
      <c r="K6" s="104">
        <v>0</v>
      </c>
      <c r="L6" s="104">
        <v>0</v>
      </c>
      <c r="M6" s="104">
        <v>0</v>
      </c>
    </row>
    <row r="7" spans="1:13" ht="14.25" customHeight="1" x14ac:dyDescent="0.35">
      <c r="A7" s="149" t="s">
        <v>1</v>
      </c>
      <c r="B7" s="106">
        <v>1</v>
      </c>
      <c r="C7" s="106">
        <v>1</v>
      </c>
      <c r="D7" s="106">
        <v>1</v>
      </c>
      <c r="E7" s="106">
        <v>0</v>
      </c>
      <c r="F7" s="106">
        <v>3</v>
      </c>
      <c r="G7" s="106">
        <v>22</v>
      </c>
      <c r="H7" s="106">
        <v>26</v>
      </c>
      <c r="I7" s="106">
        <v>3</v>
      </c>
      <c r="J7" s="106">
        <v>5</v>
      </c>
      <c r="K7" s="106">
        <v>3</v>
      </c>
      <c r="L7" s="107">
        <v>0</v>
      </c>
      <c r="M7" s="107">
        <v>0</v>
      </c>
    </row>
    <row r="8" spans="1:13" ht="14.25" customHeight="1" x14ac:dyDescent="0.35">
      <c r="A8" s="149" t="s">
        <v>2</v>
      </c>
      <c r="B8" s="106">
        <v>1</v>
      </c>
      <c r="C8" s="106">
        <v>1</v>
      </c>
      <c r="D8" s="106">
        <v>1</v>
      </c>
      <c r="E8" s="106">
        <v>0</v>
      </c>
      <c r="F8" s="106">
        <v>1</v>
      </c>
      <c r="G8" s="106">
        <v>16</v>
      </c>
      <c r="H8" s="106">
        <v>18</v>
      </c>
      <c r="I8" s="106">
        <v>2</v>
      </c>
      <c r="J8" s="106">
        <v>1</v>
      </c>
      <c r="K8" s="106">
        <v>1</v>
      </c>
      <c r="L8" s="106">
        <v>1</v>
      </c>
      <c r="M8" s="106">
        <v>0</v>
      </c>
    </row>
    <row r="9" spans="1:13" ht="14.25" customHeight="1" x14ac:dyDescent="0.35">
      <c r="A9" s="149" t="s">
        <v>3</v>
      </c>
      <c r="B9" s="107">
        <v>0</v>
      </c>
      <c r="C9" s="107">
        <v>0</v>
      </c>
      <c r="D9" s="107">
        <v>0</v>
      </c>
      <c r="E9" s="107">
        <v>0</v>
      </c>
      <c r="F9" s="106">
        <v>3</v>
      </c>
      <c r="G9" s="106">
        <v>5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</row>
    <row r="10" spans="1:13" ht="14.25" customHeight="1" x14ac:dyDescent="0.35">
      <c r="A10" s="149" t="s">
        <v>4</v>
      </c>
      <c r="B10" s="106">
        <v>1</v>
      </c>
      <c r="C10" s="106">
        <v>0</v>
      </c>
      <c r="D10" s="106">
        <v>1</v>
      </c>
      <c r="E10" s="106">
        <v>4</v>
      </c>
      <c r="F10" s="106">
        <v>67</v>
      </c>
      <c r="G10" s="106">
        <v>94</v>
      </c>
      <c r="H10" s="106">
        <v>53</v>
      </c>
      <c r="I10" s="106">
        <v>9</v>
      </c>
      <c r="J10" s="106">
        <v>15</v>
      </c>
      <c r="K10" s="106">
        <v>1</v>
      </c>
      <c r="L10" s="106">
        <v>0</v>
      </c>
      <c r="M10" s="106">
        <v>0</v>
      </c>
    </row>
    <row r="11" spans="1:13" ht="14.25" customHeight="1" x14ac:dyDescent="0.35">
      <c r="A11" s="149" t="s">
        <v>5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</row>
    <row r="12" spans="1:13" ht="14.25" customHeight="1" x14ac:dyDescent="0.35">
      <c r="A12" s="149" t="s">
        <v>6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6">
        <v>1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</row>
    <row r="13" spans="1:13" ht="14.25" customHeight="1" x14ac:dyDescent="0.35">
      <c r="A13" s="149" t="s">
        <v>7</v>
      </c>
      <c r="B13" s="106">
        <v>0</v>
      </c>
      <c r="C13" s="106">
        <v>0</v>
      </c>
      <c r="D13" s="106">
        <v>0</v>
      </c>
      <c r="E13" s="106">
        <v>0</v>
      </c>
      <c r="F13" s="106">
        <v>4</v>
      </c>
      <c r="G13" s="106">
        <v>32</v>
      </c>
      <c r="H13" s="106">
        <v>15</v>
      </c>
      <c r="I13" s="106">
        <v>0</v>
      </c>
      <c r="J13" s="106">
        <v>0</v>
      </c>
      <c r="K13" s="106">
        <v>1</v>
      </c>
      <c r="L13" s="106">
        <v>0</v>
      </c>
      <c r="M13" s="106">
        <v>0</v>
      </c>
    </row>
    <row r="14" spans="1:13" ht="14.25" customHeight="1" x14ac:dyDescent="0.35">
      <c r="A14" s="149" t="s">
        <v>8</v>
      </c>
      <c r="B14" s="107">
        <v>0</v>
      </c>
      <c r="C14" s="107">
        <v>0</v>
      </c>
      <c r="D14" s="106">
        <v>1</v>
      </c>
      <c r="E14" s="106">
        <v>4</v>
      </c>
      <c r="F14" s="106">
        <v>9</v>
      </c>
      <c r="G14" s="106">
        <v>27</v>
      </c>
      <c r="H14" s="106">
        <v>3</v>
      </c>
      <c r="I14" s="107">
        <v>0</v>
      </c>
      <c r="J14" s="106">
        <v>3</v>
      </c>
      <c r="K14" s="106">
        <v>1</v>
      </c>
      <c r="L14" s="106">
        <v>1</v>
      </c>
      <c r="M14" s="107">
        <v>0</v>
      </c>
    </row>
    <row r="15" spans="1:13" ht="14.25" customHeight="1" x14ac:dyDescent="0.35">
      <c r="A15" s="149" t="s">
        <v>9</v>
      </c>
      <c r="B15" s="106">
        <v>2</v>
      </c>
      <c r="C15" s="106">
        <v>2</v>
      </c>
      <c r="D15" s="106">
        <v>4</v>
      </c>
      <c r="E15" s="106">
        <v>12</v>
      </c>
      <c r="F15" s="106">
        <v>84</v>
      </c>
      <c r="G15" s="106">
        <v>75</v>
      </c>
      <c r="H15" s="106">
        <v>19</v>
      </c>
      <c r="I15" s="106">
        <v>4</v>
      </c>
      <c r="J15" s="106">
        <v>9</v>
      </c>
      <c r="K15" s="106">
        <v>3</v>
      </c>
      <c r="L15" s="107">
        <v>0</v>
      </c>
      <c r="M15" s="107">
        <v>0</v>
      </c>
    </row>
    <row r="16" spans="1:13" ht="14.25" customHeight="1" x14ac:dyDescent="0.35">
      <c r="A16" s="149" t="s">
        <v>10</v>
      </c>
      <c r="B16" s="106">
        <v>0</v>
      </c>
      <c r="C16" s="106">
        <v>0</v>
      </c>
      <c r="D16" s="106">
        <v>0</v>
      </c>
      <c r="E16" s="106">
        <v>6</v>
      </c>
      <c r="F16" s="106">
        <v>15</v>
      </c>
      <c r="G16" s="106">
        <v>31</v>
      </c>
      <c r="H16" s="106">
        <v>14</v>
      </c>
      <c r="I16" s="106">
        <v>3</v>
      </c>
      <c r="J16" s="106">
        <v>3</v>
      </c>
      <c r="K16" s="106">
        <v>2</v>
      </c>
      <c r="L16" s="106">
        <v>0</v>
      </c>
      <c r="M16" s="106">
        <v>0</v>
      </c>
    </row>
    <row r="17" spans="1:13" ht="14.25" customHeight="1" x14ac:dyDescent="0.35">
      <c r="A17" s="149" t="s">
        <v>11</v>
      </c>
      <c r="B17" s="107">
        <v>0</v>
      </c>
      <c r="C17" s="107">
        <v>0</v>
      </c>
      <c r="D17" s="107">
        <v>0</v>
      </c>
      <c r="E17" s="107">
        <v>0</v>
      </c>
      <c r="F17" s="106">
        <v>1</v>
      </c>
      <c r="G17" s="106">
        <v>13</v>
      </c>
      <c r="H17" s="106">
        <v>12</v>
      </c>
      <c r="I17" s="106">
        <v>3</v>
      </c>
      <c r="J17" s="107">
        <v>0</v>
      </c>
      <c r="K17" s="107">
        <v>0</v>
      </c>
      <c r="L17" s="107">
        <v>0</v>
      </c>
      <c r="M17" s="107">
        <v>0</v>
      </c>
    </row>
    <row r="18" spans="1:13" ht="14.25" customHeight="1" x14ac:dyDescent="0.35">
      <c r="A18" s="150" t="s">
        <v>25</v>
      </c>
      <c r="B18" s="97" t="s">
        <v>97</v>
      </c>
      <c r="C18" s="97" t="s">
        <v>97</v>
      </c>
      <c r="D18" s="97" t="s">
        <v>97</v>
      </c>
      <c r="E18" s="97" t="s">
        <v>97</v>
      </c>
      <c r="F18" s="97" t="s">
        <v>97</v>
      </c>
      <c r="G18" s="97" t="s">
        <v>97</v>
      </c>
      <c r="H18" s="97" t="s">
        <v>97</v>
      </c>
      <c r="I18" s="97" t="s">
        <v>97</v>
      </c>
      <c r="J18" s="97" t="s">
        <v>97</v>
      </c>
      <c r="K18" s="97" t="s">
        <v>97</v>
      </c>
      <c r="L18" s="97" t="s">
        <v>97</v>
      </c>
      <c r="M18" s="97" t="s">
        <v>97</v>
      </c>
    </row>
    <row r="19" spans="1:13" ht="14.25" customHeight="1" x14ac:dyDescent="0.35">
      <c r="A19" s="149" t="s">
        <v>103</v>
      </c>
      <c r="B19" s="106">
        <v>2</v>
      </c>
      <c r="C19" s="106">
        <v>1</v>
      </c>
      <c r="D19" s="106">
        <v>1</v>
      </c>
      <c r="E19" s="106">
        <v>2</v>
      </c>
      <c r="F19" s="106">
        <v>20</v>
      </c>
      <c r="G19" s="106">
        <v>32</v>
      </c>
      <c r="H19" s="106">
        <v>36</v>
      </c>
      <c r="I19" s="106">
        <v>5</v>
      </c>
      <c r="J19" s="106">
        <v>6</v>
      </c>
      <c r="K19" s="106">
        <v>3</v>
      </c>
      <c r="L19" s="106">
        <v>1</v>
      </c>
      <c r="M19" s="106">
        <v>1</v>
      </c>
    </row>
    <row r="20" spans="1:13" ht="14.25" customHeight="1" x14ac:dyDescent="0.35">
      <c r="A20" s="149" t="s">
        <v>13</v>
      </c>
      <c r="B20" s="107">
        <v>0</v>
      </c>
      <c r="C20" s="107">
        <v>0</v>
      </c>
      <c r="D20" s="107">
        <v>0</v>
      </c>
      <c r="E20" s="107">
        <v>0</v>
      </c>
      <c r="F20" s="106">
        <v>11</v>
      </c>
      <c r="G20" s="106">
        <v>27</v>
      </c>
      <c r="H20" s="106">
        <v>23</v>
      </c>
      <c r="I20" s="107">
        <v>0</v>
      </c>
      <c r="J20" s="106">
        <v>1</v>
      </c>
      <c r="K20" s="107">
        <v>0</v>
      </c>
      <c r="L20" s="107">
        <v>0</v>
      </c>
      <c r="M20" s="107">
        <v>0</v>
      </c>
    </row>
    <row r="21" spans="1:13" ht="14.25" customHeight="1" x14ac:dyDescent="0.35">
      <c r="A21" s="149" t="s">
        <v>14</v>
      </c>
      <c r="B21" s="107">
        <v>0</v>
      </c>
      <c r="C21" s="107">
        <v>0</v>
      </c>
      <c r="D21" s="107">
        <v>0</v>
      </c>
      <c r="E21" s="107">
        <v>0</v>
      </c>
      <c r="F21" s="107">
        <v>0</v>
      </c>
      <c r="G21" s="106">
        <v>4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</row>
    <row r="22" spans="1:13" ht="14.25" customHeight="1" x14ac:dyDescent="0.35">
      <c r="A22" s="151" t="s">
        <v>15</v>
      </c>
      <c r="B22" s="109">
        <v>0</v>
      </c>
      <c r="C22" s="109">
        <v>0</v>
      </c>
      <c r="D22" s="109">
        <v>0</v>
      </c>
      <c r="E22" s="109">
        <v>0</v>
      </c>
      <c r="F22" s="109">
        <v>5</v>
      </c>
      <c r="G22" s="109">
        <v>16</v>
      </c>
      <c r="H22" s="109">
        <v>15</v>
      </c>
      <c r="I22" s="109">
        <v>0</v>
      </c>
      <c r="J22" s="109">
        <v>2</v>
      </c>
      <c r="K22" s="109">
        <v>1</v>
      </c>
      <c r="L22" s="109">
        <v>0</v>
      </c>
      <c r="M22" s="109">
        <v>0</v>
      </c>
    </row>
    <row r="23" spans="1:13" ht="14.25" customHeight="1" x14ac:dyDescent="0.35">
      <c r="A23" s="149" t="s">
        <v>16</v>
      </c>
      <c r="B23" s="106">
        <v>7</v>
      </c>
      <c r="C23" s="106">
        <v>5</v>
      </c>
      <c r="D23" s="106">
        <v>9</v>
      </c>
      <c r="E23" s="106">
        <v>28</v>
      </c>
      <c r="F23" s="106">
        <v>223</v>
      </c>
      <c r="G23" s="106">
        <v>395</v>
      </c>
      <c r="H23" s="106">
        <v>234</v>
      </c>
      <c r="I23" s="106">
        <v>29</v>
      </c>
      <c r="J23" s="106">
        <v>45</v>
      </c>
      <c r="K23" s="106">
        <v>16</v>
      </c>
      <c r="L23" s="106">
        <v>3</v>
      </c>
      <c r="M23" s="106">
        <v>1</v>
      </c>
    </row>
    <row r="24" spans="1:13" ht="14.25" customHeight="1" x14ac:dyDescent="0.35">
      <c r="A24" s="149" t="s">
        <v>17</v>
      </c>
      <c r="B24" s="106">
        <v>4</v>
      </c>
      <c r="C24" s="106">
        <v>4</v>
      </c>
      <c r="D24" s="106">
        <v>6</v>
      </c>
      <c r="E24" s="106">
        <v>18</v>
      </c>
      <c r="F24" s="106">
        <v>111</v>
      </c>
      <c r="G24" s="106">
        <v>199</v>
      </c>
      <c r="H24" s="106">
        <v>104</v>
      </c>
      <c r="I24" s="106">
        <v>15</v>
      </c>
      <c r="J24" s="106">
        <v>18</v>
      </c>
      <c r="K24" s="106">
        <v>10</v>
      </c>
      <c r="L24" s="106">
        <v>1</v>
      </c>
      <c r="M24" s="106">
        <v>0</v>
      </c>
    </row>
    <row r="25" spans="1:13" ht="14.25" customHeight="1" thickBot="1" x14ac:dyDescent="0.4">
      <c r="A25" s="149" t="s">
        <v>18</v>
      </c>
      <c r="B25" s="106">
        <v>3</v>
      </c>
      <c r="C25" s="106">
        <v>1</v>
      </c>
      <c r="D25" s="106">
        <v>3</v>
      </c>
      <c r="E25" s="106">
        <v>10</v>
      </c>
      <c r="F25" s="106">
        <v>112</v>
      </c>
      <c r="G25" s="106">
        <v>196</v>
      </c>
      <c r="H25" s="106">
        <v>130</v>
      </c>
      <c r="I25" s="106">
        <v>14</v>
      </c>
      <c r="J25" s="106">
        <v>27</v>
      </c>
      <c r="K25" s="106">
        <v>6</v>
      </c>
      <c r="L25" s="106">
        <v>2</v>
      </c>
      <c r="M25" s="106">
        <v>1</v>
      </c>
    </row>
    <row r="26" spans="1:13" ht="14.25" customHeight="1" x14ac:dyDescent="0.3">
      <c r="A26" s="154" t="s">
        <v>19</v>
      </c>
      <c r="B26" s="155">
        <v>7</v>
      </c>
      <c r="C26" s="155">
        <v>5</v>
      </c>
      <c r="D26" s="155">
        <v>12</v>
      </c>
      <c r="E26" s="155">
        <v>33</v>
      </c>
      <c r="F26" s="155">
        <v>240</v>
      </c>
      <c r="G26" s="155">
        <v>409</v>
      </c>
      <c r="H26" s="155">
        <v>254</v>
      </c>
      <c r="I26" s="155">
        <v>33</v>
      </c>
      <c r="J26" s="155">
        <v>46</v>
      </c>
      <c r="K26" s="155">
        <v>16</v>
      </c>
      <c r="L26" s="155">
        <v>3</v>
      </c>
      <c r="M26" s="155">
        <v>1</v>
      </c>
    </row>
    <row r="27" spans="1:13" ht="16.5" x14ac:dyDescent="0.35">
      <c r="A27" s="11" t="s">
        <v>26</v>
      </c>
    </row>
    <row r="28" spans="1:13" ht="16.5" x14ac:dyDescent="0.35">
      <c r="A28" s="11" t="s">
        <v>210</v>
      </c>
    </row>
  </sheetData>
  <pageMargins left="0.7" right="0.7" top="0.78740157499999996" bottom="0.78740157499999996" header="0.3" footer="0.3"/>
  <pageSetup paperSize="9" orientation="landscape" r:id="rId1"/>
  <headerFooter>
    <oddHeader>&amp;RBonn, den &amp;D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M25"/>
  <sheetViews>
    <sheetView showGridLines="0" zoomScaleNormal="100" workbookViewId="0"/>
  </sheetViews>
  <sheetFormatPr baseColWidth="10" defaultRowHeight="12.75" x14ac:dyDescent="0.2"/>
  <cols>
    <col min="1" max="1" width="23.140625" customWidth="1"/>
    <col min="2" max="13" width="9.140625" customWidth="1"/>
  </cols>
  <sheetData>
    <row r="1" spans="1:13" ht="17.25" customHeight="1" x14ac:dyDescent="0.2">
      <c r="A1" s="12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6.5" x14ac:dyDescent="0.2">
      <c r="A2" s="6" t="s">
        <v>203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6.5" x14ac:dyDescent="0.2">
      <c r="A3" s="6" t="s">
        <v>95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6.5" x14ac:dyDescent="0.2">
      <c r="A4" s="6" t="s">
        <v>72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6.5" x14ac:dyDescent="0.2">
      <c r="A5" s="47" t="s">
        <v>45</v>
      </c>
      <c r="B5" s="152" t="s">
        <v>127</v>
      </c>
      <c r="C5" s="152" t="s">
        <v>128</v>
      </c>
      <c r="D5" s="152" t="s">
        <v>129</v>
      </c>
      <c r="E5" s="152" t="s">
        <v>130</v>
      </c>
      <c r="F5" s="152" t="s">
        <v>133</v>
      </c>
      <c r="G5" s="152" t="s">
        <v>131</v>
      </c>
      <c r="H5" s="152" t="s">
        <v>132</v>
      </c>
      <c r="I5" s="152" t="s">
        <v>134</v>
      </c>
      <c r="J5" s="152" t="s">
        <v>135</v>
      </c>
      <c r="K5" s="152" t="s">
        <v>136</v>
      </c>
      <c r="L5" s="152" t="s">
        <v>137</v>
      </c>
      <c r="M5" s="156" t="s">
        <v>138</v>
      </c>
    </row>
    <row r="6" spans="1:13" ht="14.25" customHeight="1" x14ac:dyDescent="0.2">
      <c r="A6" s="185" t="s">
        <v>27</v>
      </c>
      <c r="B6" s="110">
        <v>1</v>
      </c>
      <c r="C6" s="110">
        <v>1</v>
      </c>
      <c r="D6" s="110">
        <v>1</v>
      </c>
      <c r="E6" s="110">
        <v>0</v>
      </c>
      <c r="F6" s="110">
        <v>3</v>
      </c>
      <c r="G6" s="110">
        <v>22</v>
      </c>
      <c r="H6" s="110">
        <v>26</v>
      </c>
      <c r="I6" s="110">
        <v>3</v>
      </c>
      <c r="J6" s="110">
        <v>5</v>
      </c>
      <c r="K6" s="110">
        <v>3</v>
      </c>
      <c r="L6" s="110">
        <v>0</v>
      </c>
      <c r="M6" s="110">
        <v>0</v>
      </c>
    </row>
    <row r="7" spans="1:13" ht="14.25" customHeight="1" x14ac:dyDescent="0.2">
      <c r="A7" s="149" t="s">
        <v>28</v>
      </c>
      <c r="B7" s="111">
        <v>1</v>
      </c>
      <c r="C7" s="111">
        <v>1</v>
      </c>
      <c r="D7" s="111">
        <v>2</v>
      </c>
      <c r="E7" s="111">
        <v>3</v>
      </c>
      <c r="F7" s="111">
        <v>9</v>
      </c>
      <c r="G7" s="111">
        <v>20</v>
      </c>
      <c r="H7" s="111">
        <v>31</v>
      </c>
      <c r="I7" s="111">
        <v>5</v>
      </c>
      <c r="J7" s="111">
        <v>1</v>
      </c>
      <c r="K7" s="111">
        <v>1</v>
      </c>
      <c r="L7" s="111">
        <v>1</v>
      </c>
      <c r="M7" s="111">
        <v>0</v>
      </c>
    </row>
    <row r="8" spans="1:13" ht="14.25" customHeight="1" x14ac:dyDescent="0.2">
      <c r="A8" s="149" t="s">
        <v>29</v>
      </c>
      <c r="B8" s="111">
        <v>0</v>
      </c>
      <c r="C8" s="111">
        <v>0</v>
      </c>
      <c r="D8" s="111">
        <v>0</v>
      </c>
      <c r="E8" s="111">
        <v>0</v>
      </c>
      <c r="F8" s="111">
        <v>3</v>
      </c>
      <c r="G8" s="111">
        <v>5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</row>
    <row r="9" spans="1:13" ht="14.25" customHeight="1" x14ac:dyDescent="0.2">
      <c r="A9" s="149" t="s">
        <v>30</v>
      </c>
      <c r="B9" s="111">
        <v>1</v>
      </c>
      <c r="C9" s="111">
        <v>0</v>
      </c>
      <c r="D9" s="111">
        <v>1</v>
      </c>
      <c r="E9" s="111">
        <v>4</v>
      </c>
      <c r="F9" s="111">
        <v>68</v>
      </c>
      <c r="G9" s="111">
        <v>97</v>
      </c>
      <c r="H9" s="111">
        <v>55</v>
      </c>
      <c r="I9" s="111">
        <v>9</v>
      </c>
      <c r="J9" s="111">
        <v>15</v>
      </c>
      <c r="K9" s="111">
        <v>1</v>
      </c>
      <c r="L9" s="111">
        <v>0</v>
      </c>
      <c r="M9" s="111">
        <v>0</v>
      </c>
    </row>
    <row r="10" spans="1:13" ht="15.75" customHeight="1" x14ac:dyDescent="0.2">
      <c r="A10" s="149" t="s">
        <v>31</v>
      </c>
      <c r="B10" s="111">
        <v>0</v>
      </c>
      <c r="C10" s="111">
        <v>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</row>
    <row r="11" spans="1:13" ht="14.25" customHeight="1" x14ac:dyDescent="0.2">
      <c r="A11" s="149" t="s">
        <v>32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11">
        <v>1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</row>
    <row r="12" spans="1:13" ht="14.25" customHeight="1" x14ac:dyDescent="0.2">
      <c r="A12" s="149" t="s">
        <v>33</v>
      </c>
      <c r="B12" s="111">
        <v>0</v>
      </c>
      <c r="C12" s="111">
        <v>0</v>
      </c>
      <c r="D12" s="111">
        <v>0</v>
      </c>
      <c r="E12" s="111">
        <v>0</v>
      </c>
      <c r="F12" s="111">
        <v>4</v>
      </c>
      <c r="G12" s="111">
        <v>32</v>
      </c>
      <c r="H12" s="111">
        <v>15</v>
      </c>
      <c r="I12" s="111">
        <v>0</v>
      </c>
      <c r="J12" s="111">
        <v>0</v>
      </c>
      <c r="K12" s="111">
        <v>1</v>
      </c>
      <c r="L12" s="111">
        <v>0</v>
      </c>
      <c r="M12" s="111">
        <v>0</v>
      </c>
    </row>
    <row r="13" spans="1:13" ht="14.25" customHeight="1" x14ac:dyDescent="0.2">
      <c r="A13" s="149" t="s">
        <v>34</v>
      </c>
      <c r="B13" s="111">
        <v>0</v>
      </c>
      <c r="C13" s="111">
        <v>0</v>
      </c>
      <c r="D13" s="111">
        <v>1</v>
      </c>
      <c r="E13" s="111">
        <v>4</v>
      </c>
      <c r="F13" s="111">
        <v>14</v>
      </c>
      <c r="G13" s="111">
        <v>30</v>
      </c>
      <c r="H13" s="111">
        <v>3</v>
      </c>
      <c r="I13" s="111">
        <v>0</v>
      </c>
      <c r="J13" s="111">
        <v>3</v>
      </c>
      <c r="K13" s="111">
        <v>1</v>
      </c>
      <c r="L13" s="111">
        <v>1</v>
      </c>
      <c r="M13" s="111">
        <v>0</v>
      </c>
    </row>
    <row r="14" spans="1:13" ht="14.25" customHeight="1" x14ac:dyDescent="0.2">
      <c r="A14" s="149" t="s">
        <v>35</v>
      </c>
      <c r="B14" s="111">
        <v>2</v>
      </c>
      <c r="C14" s="111">
        <v>2</v>
      </c>
      <c r="D14" s="111">
        <v>6</v>
      </c>
      <c r="E14" s="111">
        <v>14</v>
      </c>
      <c r="F14" s="111">
        <v>84</v>
      </c>
      <c r="G14" s="111">
        <v>77</v>
      </c>
      <c r="H14" s="111">
        <v>21</v>
      </c>
      <c r="I14" s="111">
        <v>5</v>
      </c>
      <c r="J14" s="111">
        <v>10</v>
      </c>
      <c r="K14" s="111">
        <v>3</v>
      </c>
      <c r="L14" s="111">
        <v>0</v>
      </c>
      <c r="M14" s="111">
        <v>0</v>
      </c>
    </row>
    <row r="15" spans="1:13" ht="14.25" customHeight="1" x14ac:dyDescent="0.2">
      <c r="A15" s="149" t="s">
        <v>36</v>
      </c>
      <c r="B15" s="111">
        <v>0</v>
      </c>
      <c r="C15" s="111">
        <v>0</v>
      </c>
      <c r="D15" s="111">
        <v>0</v>
      </c>
      <c r="E15" s="111">
        <v>6</v>
      </c>
      <c r="F15" s="111">
        <v>16</v>
      </c>
      <c r="G15" s="111">
        <v>31</v>
      </c>
      <c r="H15" s="111">
        <v>14</v>
      </c>
      <c r="I15" s="111">
        <v>3</v>
      </c>
      <c r="J15" s="111">
        <v>3</v>
      </c>
      <c r="K15" s="111">
        <v>2</v>
      </c>
      <c r="L15" s="111">
        <v>0</v>
      </c>
      <c r="M15" s="111">
        <v>0</v>
      </c>
    </row>
    <row r="16" spans="1:13" ht="14.25" customHeight="1" x14ac:dyDescent="0.2">
      <c r="A16" s="149" t="s">
        <v>37</v>
      </c>
      <c r="B16" s="111">
        <v>0</v>
      </c>
      <c r="C16" s="111">
        <v>0</v>
      </c>
      <c r="D16" s="111">
        <v>0</v>
      </c>
      <c r="E16" s="111">
        <v>0</v>
      </c>
      <c r="F16" s="111">
        <v>1</v>
      </c>
      <c r="G16" s="111">
        <v>13</v>
      </c>
      <c r="H16" s="111">
        <v>12</v>
      </c>
      <c r="I16" s="111">
        <v>3</v>
      </c>
      <c r="J16" s="111">
        <v>0</v>
      </c>
      <c r="K16" s="111">
        <v>0</v>
      </c>
      <c r="L16" s="111">
        <v>0</v>
      </c>
      <c r="M16" s="111">
        <v>0</v>
      </c>
    </row>
    <row r="17" spans="1:13" ht="14.25" customHeight="1" x14ac:dyDescent="0.2">
      <c r="A17" s="149" t="s">
        <v>12</v>
      </c>
      <c r="B17" s="114" t="s">
        <v>97</v>
      </c>
      <c r="C17" s="114" t="s">
        <v>97</v>
      </c>
      <c r="D17" s="114" t="s">
        <v>97</v>
      </c>
      <c r="E17" s="114" t="s">
        <v>97</v>
      </c>
      <c r="F17" s="114" t="s">
        <v>97</v>
      </c>
      <c r="G17" s="114" t="s">
        <v>97</v>
      </c>
      <c r="H17" s="114" t="s">
        <v>97</v>
      </c>
      <c r="I17" s="114" t="s">
        <v>97</v>
      </c>
      <c r="J17" s="114" t="s">
        <v>97</v>
      </c>
      <c r="K17" s="114" t="s">
        <v>97</v>
      </c>
      <c r="L17" s="114" t="s">
        <v>97</v>
      </c>
      <c r="M17" s="114" t="s">
        <v>97</v>
      </c>
    </row>
    <row r="18" spans="1:13" ht="14.25" customHeight="1" x14ac:dyDescent="0.2">
      <c r="A18" s="149" t="s">
        <v>111</v>
      </c>
      <c r="B18" s="111">
        <v>2</v>
      </c>
      <c r="C18" s="111">
        <v>1</v>
      </c>
      <c r="D18" s="111">
        <v>1</v>
      </c>
      <c r="E18" s="111">
        <v>2</v>
      </c>
      <c r="F18" s="111">
        <v>20</v>
      </c>
      <c r="G18" s="111">
        <v>34</v>
      </c>
      <c r="H18" s="111">
        <v>38</v>
      </c>
      <c r="I18" s="111">
        <v>5</v>
      </c>
      <c r="J18" s="111">
        <v>6</v>
      </c>
      <c r="K18" s="111">
        <v>3</v>
      </c>
      <c r="L18" s="111">
        <v>1</v>
      </c>
      <c r="M18" s="111">
        <v>1</v>
      </c>
    </row>
    <row r="19" spans="1:13" ht="14.25" customHeight="1" x14ac:dyDescent="0.2">
      <c r="A19" s="149" t="s">
        <v>38</v>
      </c>
      <c r="B19" s="111">
        <v>0</v>
      </c>
      <c r="C19" s="111">
        <v>0</v>
      </c>
      <c r="D19" s="111">
        <v>0</v>
      </c>
      <c r="E19" s="111">
        <v>0</v>
      </c>
      <c r="F19" s="111">
        <v>11</v>
      </c>
      <c r="G19" s="111">
        <v>27</v>
      </c>
      <c r="H19" s="111">
        <v>23</v>
      </c>
      <c r="I19" s="111">
        <v>0</v>
      </c>
      <c r="J19" s="111">
        <v>1</v>
      </c>
      <c r="K19" s="111">
        <v>0</v>
      </c>
      <c r="L19" s="111">
        <v>0</v>
      </c>
      <c r="M19" s="111">
        <v>0</v>
      </c>
    </row>
    <row r="20" spans="1:13" ht="14.25" customHeight="1" x14ac:dyDescent="0.2">
      <c r="A20" s="149" t="s">
        <v>39</v>
      </c>
      <c r="B20" s="111">
        <v>0</v>
      </c>
      <c r="C20" s="111">
        <v>0</v>
      </c>
      <c r="D20" s="111">
        <v>0</v>
      </c>
      <c r="E20" s="111">
        <v>0</v>
      </c>
      <c r="F20" s="111">
        <v>0</v>
      </c>
      <c r="G20" s="111">
        <v>4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</row>
    <row r="21" spans="1:13" ht="14.25" customHeight="1" x14ac:dyDescent="0.2">
      <c r="A21" s="151" t="s">
        <v>40</v>
      </c>
      <c r="B21" s="112">
        <v>0</v>
      </c>
      <c r="C21" s="112">
        <v>0</v>
      </c>
      <c r="D21" s="112">
        <v>0</v>
      </c>
      <c r="E21" s="112">
        <v>0</v>
      </c>
      <c r="F21" s="112">
        <v>7</v>
      </c>
      <c r="G21" s="112">
        <v>16</v>
      </c>
      <c r="H21" s="112">
        <v>16</v>
      </c>
      <c r="I21" s="112">
        <v>0</v>
      </c>
      <c r="J21" s="112">
        <v>2</v>
      </c>
      <c r="K21" s="112">
        <v>1</v>
      </c>
      <c r="L21" s="112">
        <v>0</v>
      </c>
      <c r="M21" s="112">
        <v>0</v>
      </c>
    </row>
    <row r="22" spans="1:13" ht="14.25" customHeight="1" x14ac:dyDescent="0.2">
      <c r="A22" s="149" t="s">
        <v>41</v>
      </c>
      <c r="B22" s="111">
        <v>4</v>
      </c>
      <c r="C22" s="111">
        <v>4</v>
      </c>
      <c r="D22" s="111">
        <v>9</v>
      </c>
      <c r="E22" s="111">
        <v>23</v>
      </c>
      <c r="F22" s="111">
        <v>120</v>
      </c>
      <c r="G22" s="111">
        <v>205</v>
      </c>
      <c r="H22" s="111">
        <v>119</v>
      </c>
      <c r="I22" s="111">
        <v>19</v>
      </c>
      <c r="J22" s="111">
        <v>19</v>
      </c>
      <c r="K22" s="111">
        <v>10</v>
      </c>
      <c r="L22" s="111">
        <v>1</v>
      </c>
      <c r="M22" s="111">
        <v>0</v>
      </c>
    </row>
    <row r="23" spans="1:13" ht="14.25" customHeight="1" thickBot="1" x14ac:dyDescent="0.25">
      <c r="A23" s="149" t="s">
        <v>42</v>
      </c>
      <c r="B23" s="111">
        <v>3</v>
      </c>
      <c r="C23" s="111">
        <v>1</v>
      </c>
      <c r="D23" s="111">
        <v>3</v>
      </c>
      <c r="E23" s="111">
        <v>10</v>
      </c>
      <c r="F23" s="111">
        <v>120</v>
      </c>
      <c r="G23" s="111">
        <v>204</v>
      </c>
      <c r="H23" s="111">
        <v>135</v>
      </c>
      <c r="I23" s="111">
        <v>14</v>
      </c>
      <c r="J23" s="111">
        <v>27</v>
      </c>
      <c r="K23" s="111">
        <v>6</v>
      </c>
      <c r="L23" s="111">
        <v>2</v>
      </c>
      <c r="M23" s="111">
        <v>1</v>
      </c>
    </row>
    <row r="24" spans="1:13" ht="14.25" customHeight="1" x14ac:dyDescent="0.2">
      <c r="A24" s="154" t="s">
        <v>19</v>
      </c>
      <c r="B24" s="157">
        <v>7</v>
      </c>
      <c r="C24" s="157">
        <v>5</v>
      </c>
      <c r="D24" s="157">
        <v>12</v>
      </c>
      <c r="E24" s="157">
        <v>33</v>
      </c>
      <c r="F24" s="157">
        <v>240</v>
      </c>
      <c r="G24" s="157">
        <v>409</v>
      </c>
      <c r="H24" s="157">
        <v>254</v>
      </c>
      <c r="I24" s="157">
        <v>33</v>
      </c>
      <c r="J24" s="157">
        <v>46</v>
      </c>
      <c r="K24" s="157">
        <v>16</v>
      </c>
      <c r="L24" s="157">
        <v>3</v>
      </c>
      <c r="M24" s="157">
        <v>1</v>
      </c>
    </row>
    <row r="25" spans="1:13" ht="16.5" x14ac:dyDescent="0.35">
      <c r="A25" s="1" t="s">
        <v>209</v>
      </c>
    </row>
  </sheetData>
  <pageMargins left="0.7" right="0.7" top="0.78740157499999996" bottom="0.78740157499999996" header="0.3" footer="0.3"/>
  <pageSetup paperSize="9" orientation="landscape" r:id="rId1"/>
  <headerFooter>
    <oddHeader>&amp;RBonn, den &amp;D</oddHead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M28"/>
  <sheetViews>
    <sheetView showGridLines="0" zoomScaleNormal="100" workbookViewId="0"/>
  </sheetViews>
  <sheetFormatPr baseColWidth="10" defaultRowHeight="12.75" x14ac:dyDescent="0.2"/>
  <cols>
    <col min="1" max="1" width="23.85546875" customWidth="1"/>
    <col min="2" max="13" width="9.140625" customWidth="1"/>
  </cols>
  <sheetData>
    <row r="1" spans="1:13" ht="19.5" customHeight="1" x14ac:dyDescent="0.2">
      <c r="A1" s="12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6.5" customHeight="1" x14ac:dyDescent="0.2">
      <c r="A2" s="6" t="s">
        <v>139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6.5" x14ac:dyDescent="0.2">
      <c r="A3" s="6" t="s">
        <v>23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16.5" x14ac:dyDescent="0.2">
      <c r="A4" s="6" t="s">
        <v>109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ht="17.25" thickBot="1" x14ac:dyDescent="0.25">
      <c r="A5" s="47" t="s">
        <v>102</v>
      </c>
      <c r="B5" s="152" t="s">
        <v>127</v>
      </c>
      <c r="C5" s="152" t="s">
        <v>128</v>
      </c>
      <c r="D5" s="152" t="s">
        <v>129</v>
      </c>
      <c r="E5" s="152" t="s">
        <v>130</v>
      </c>
      <c r="F5" s="152" t="s">
        <v>133</v>
      </c>
      <c r="G5" s="152" t="s">
        <v>131</v>
      </c>
      <c r="H5" s="152" t="s">
        <v>132</v>
      </c>
      <c r="I5" s="152" t="s">
        <v>134</v>
      </c>
      <c r="J5" s="152" t="s">
        <v>135</v>
      </c>
      <c r="K5" s="152" t="s">
        <v>136</v>
      </c>
      <c r="L5" s="159" t="s">
        <v>137</v>
      </c>
      <c r="M5" s="153" t="s">
        <v>138</v>
      </c>
    </row>
    <row r="6" spans="1:13" ht="15" customHeight="1" thickBot="1" x14ac:dyDescent="0.25">
      <c r="A6" s="148" t="s">
        <v>0</v>
      </c>
      <c r="B6" s="115">
        <v>0</v>
      </c>
      <c r="C6" s="115">
        <v>0</v>
      </c>
      <c r="D6" s="115">
        <v>1.62</v>
      </c>
      <c r="E6" s="115">
        <v>3.1</v>
      </c>
      <c r="F6" s="115">
        <v>16.57</v>
      </c>
      <c r="G6" s="115">
        <v>113.08</v>
      </c>
      <c r="H6" s="115">
        <v>16.62</v>
      </c>
      <c r="I6" s="115">
        <v>0.5</v>
      </c>
      <c r="J6" s="115">
        <v>0.2</v>
      </c>
      <c r="K6" s="115">
        <v>0</v>
      </c>
      <c r="L6" s="115">
        <v>0</v>
      </c>
      <c r="M6" s="115">
        <v>0</v>
      </c>
    </row>
    <row r="7" spans="1:13" ht="15" customHeight="1" x14ac:dyDescent="0.2">
      <c r="A7" s="149" t="s">
        <v>1</v>
      </c>
      <c r="B7" s="114">
        <v>0</v>
      </c>
      <c r="C7" s="114">
        <v>0.05</v>
      </c>
      <c r="D7" s="114">
        <v>0.06</v>
      </c>
      <c r="E7" s="114">
        <v>0</v>
      </c>
      <c r="F7" s="114">
        <v>0.14000000000000001</v>
      </c>
      <c r="G7" s="114">
        <v>1.96</v>
      </c>
      <c r="H7" s="114">
        <v>3.85</v>
      </c>
      <c r="I7" s="114">
        <v>0.12</v>
      </c>
      <c r="J7" s="114">
        <v>0.44</v>
      </c>
      <c r="K7" s="114">
        <v>0.11</v>
      </c>
      <c r="L7" s="114">
        <v>0</v>
      </c>
      <c r="M7" s="114">
        <v>0</v>
      </c>
    </row>
    <row r="8" spans="1:13" ht="15" customHeight="1" x14ac:dyDescent="0.2">
      <c r="A8" s="149" t="s">
        <v>2</v>
      </c>
      <c r="B8" s="114">
        <v>0.01</v>
      </c>
      <c r="C8" s="114">
        <v>0</v>
      </c>
      <c r="D8" s="114">
        <v>0.09</v>
      </c>
      <c r="E8" s="114">
        <v>0</v>
      </c>
      <c r="F8" s="114">
        <v>0</v>
      </c>
      <c r="G8" s="114">
        <v>2.91</v>
      </c>
      <c r="H8" s="114">
        <v>13.2</v>
      </c>
      <c r="I8" s="114">
        <v>0.1</v>
      </c>
      <c r="J8" s="114">
        <v>0.01</v>
      </c>
      <c r="K8" s="114">
        <v>0.01</v>
      </c>
      <c r="L8" s="114">
        <v>0.02</v>
      </c>
      <c r="M8" s="114">
        <v>0</v>
      </c>
    </row>
    <row r="9" spans="1:13" ht="15" customHeight="1" x14ac:dyDescent="0.2">
      <c r="A9" s="149" t="s">
        <v>3</v>
      </c>
      <c r="B9" s="114">
        <v>0</v>
      </c>
      <c r="C9" s="114">
        <v>0</v>
      </c>
      <c r="D9" s="114">
        <v>0</v>
      </c>
      <c r="E9" s="114">
        <v>0</v>
      </c>
      <c r="F9" s="114">
        <v>2</v>
      </c>
      <c r="G9" s="114">
        <v>1.62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</row>
    <row r="10" spans="1:13" ht="15" customHeight="1" x14ac:dyDescent="0.2">
      <c r="A10" s="149" t="s">
        <v>4</v>
      </c>
      <c r="B10" s="114">
        <v>0</v>
      </c>
      <c r="C10" s="114">
        <v>0</v>
      </c>
      <c r="D10" s="114">
        <v>0.5</v>
      </c>
      <c r="E10" s="114">
        <v>0.6</v>
      </c>
      <c r="F10" s="114">
        <v>703.63</v>
      </c>
      <c r="G10" s="114">
        <v>31.05</v>
      </c>
      <c r="H10" s="114">
        <v>25.8</v>
      </c>
      <c r="I10" s="114">
        <v>0.7</v>
      </c>
      <c r="J10" s="114">
        <v>0.76</v>
      </c>
      <c r="K10" s="114">
        <v>0.1</v>
      </c>
      <c r="L10" s="114">
        <v>0</v>
      </c>
      <c r="M10" s="114">
        <v>0</v>
      </c>
    </row>
    <row r="11" spans="1:13" ht="15" customHeight="1" x14ac:dyDescent="0.2">
      <c r="A11" s="149" t="s">
        <v>5</v>
      </c>
      <c r="B11" s="114">
        <v>0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</row>
    <row r="12" spans="1:13" ht="15" customHeight="1" x14ac:dyDescent="0.2">
      <c r="A12" s="149" t="s">
        <v>6</v>
      </c>
      <c r="B12" s="114">
        <v>0</v>
      </c>
      <c r="C12" s="114">
        <v>0</v>
      </c>
      <c r="D12" s="114">
        <v>0</v>
      </c>
      <c r="E12" s="114">
        <v>0</v>
      </c>
      <c r="F12" s="114">
        <v>0</v>
      </c>
      <c r="G12" s="114">
        <v>0.4</v>
      </c>
      <c r="H12" s="114">
        <v>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</row>
    <row r="13" spans="1:13" ht="15" customHeight="1" x14ac:dyDescent="0.2">
      <c r="A13" s="149" t="s">
        <v>7</v>
      </c>
      <c r="B13" s="114">
        <v>0</v>
      </c>
      <c r="C13" s="114">
        <v>0</v>
      </c>
      <c r="D13" s="114">
        <v>0</v>
      </c>
      <c r="E13" s="114">
        <v>0</v>
      </c>
      <c r="F13" s="114">
        <v>0.15</v>
      </c>
      <c r="G13" s="114">
        <v>11.65</v>
      </c>
      <c r="H13" s="114">
        <v>8.69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</row>
    <row r="14" spans="1:13" ht="15" customHeight="1" x14ac:dyDescent="0.2">
      <c r="A14" s="149" t="s">
        <v>8</v>
      </c>
      <c r="B14" s="114">
        <v>0</v>
      </c>
      <c r="C14" s="114">
        <v>0</v>
      </c>
      <c r="D14" s="114">
        <v>0</v>
      </c>
      <c r="E14" s="114">
        <v>0.08</v>
      </c>
      <c r="F14" s="114">
        <v>2.06</v>
      </c>
      <c r="G14" s="114">
        <v>82.8</v>
      </c>
      <c r="H14" s="114">
        <v>0.04</v>
      </c>
      <c r="I14" s="114">
        <v>0</v>
      </c>
      <c r="J14" s="114">
        <v>0.02</v>
      </c>
      <c r="K14" s="114">
        <v>0.01</v>
      </c>
      <c r="L14" s="114">
        <v>0.01</v>
      </c>
      <c r="M14" s="114">
        <v>0</v>
      </c>
    </row>
    <row r="15" spans="1:13" ht="15" customHeight="1" x14ac:dyDescent="0.2">
      <c r="A15" s="149" t="s">
        <v>9</v>
      </c>
      <c r="B15" s="114">
        <v>0</v>
      </c>
      <c r="C15" s="114">
        <v>0</v>
      </c>
      <c r="D15" s="114">
        <v>0.05</v>
      </c>
      <c r="E15" s="114">
        <v>0.19</v>
      </c>
      <c r="F15" s="114">
        <v>1.25</v>
      </c>
      <c r="G15" s="114">
        <v>3.76</v>
      </c>
      <c r="H15" s="114">
        <v>1.1499999999999999</v>
      </c>
      <c r="I15" s="114">
        <v>0.03</v>
      </c>
      <c r="J15" s="114">
        <v>0.04</v>
      </c>
      <c r="K15" s="114">
        <v>0.01</v>
      </c>
      <c r="L15" s="114">
        <v>0</v>
      </c>
      <c r="M15" s="114">
        <v>0</v>
      </c>
    </row>
    <row r="16" spans="1:13" ht="15" customHeight="1" x14ac:dyDescent="0.2">
      <c r="A16" s="149" t="s">
        <v>10</v>
      </c>
      <c r="B16" s="114">
        <v>0</v>
      </c>
      <c r="C16" s="114">
        <v>0</v>
      </c>
      <c r="D16" s="114">
        <v>0</v>
      </c>
      <c r="E16" s="114">
        <v>0.9</v>
      </c>
      <c r="F16" s="114">
        <v>5.9</v>
      </c>
      <c r="G16" s="114">
        <v>6</v>
      </c>
      <c r="H16" s="114">
        <v>1.1200000000000001</v>
      </c>
      <c r="I16" s="114">
        <v>0.18</v>
      </c>
      <c r="J16" s="114">
        <v>0.16</v>
      </c>
      <c r="K16" s="114">
        <v>0.04</v>
      </c>
      <c r="L16" s="114">
        <v>0</v>
      </c>
      <c r="M16" s="114">
        <v>0</v>
      </c>
    </row>
    <row r="17" spans="1:13" ht="15" customHeight="1" x14ac:dyDescent="0.2">
      <c r="A17" s="149" t="s">
        <v>11</v>
      </c>
      <c r="B17" s="114">
        <v>0</v>
      </c>
      <c r="C17" s="114">
        <v>0</v>
      </c>
      <c r="D17" s="114">
        <v>0</v>
      </c>
      <c r="E17" s="114">
        <v>0</v>
      </c>
      <c r="F17" s="114">
        <v>0.06</v>
      </c>
      <c r="G17" s="114">
        <v>3.68</v>
      </c>
      <c r="H17" s="114">
        <v>1.41</v>
      </c>
      <c r="I17" s="114">
        <v>0.03</v>
      </c>
      <c r="J17" s="114">
        <v>0</v>
      </c>
      <c r="K17" s="114">
        <v>0</v>
      </c>
      <c r="L17" s="114">
        <v>0</v>
      </c>
      <c r="M17" s="114">
        <v>0</v>
      </c>
    </row>
    <row r="18" spans="1:13" ht="15" customHeight="1" x14ac:dyDescent="0.2">
      <c r="A18" s="149" t="s">
        <v>25</v>
      </c>
      <c r="B18" s="114" t="s">
        <v>97</v>
      </c>
      <c r="C18" s="114" t="s">
        <v>97</v>
      </c>
      <c r="D18" s="114" t="s">
        <v>97</v>
      </c>
      <c r="E18" s="114" t="s">
        <v>97</v>
      </c>
      <c r="F18" s="114" t="s">
        <v>97</v>
      </c>
      <c r="G18" s="114" t="s">
        <v>97</v>
      </c>
      <c r="H18" s="114" t="s">
        <v>97</v>
      </c>
      <c r="I18" s="114" t="s">
        <v>97</v>
      </c>
      <c r="J18" s="114" t="s">
        <v>97</v>
      </c>
      <c r="K18" s="114" t="s">
        <v>97</v>
      </c>
      <c r="L18" s="114" t="s">
        <v>97</v>
      </c>
      <c r="M18" s="114" t="s">
        <v>97</v>
      </c>
    </row>
    <row r="19" spans="1:13" ht="15" customHeight="1" x14ac:dyDescent="0.2">
      <c r="A19" s="149" t="s">
        <v>103</v>
      </c>
      <c r="B19" s="114">
        <v>0.03</v>
      </c>
      <c r="C19" s="114">
        <v>0</v>
      </c>
      <c r="D19" s="114">
        <v>0</v>
      </c>
      <c r="E19" s="114">
        <v>0</v>
      </c>
      <c r="F19" s="114">
        <v>0.84</v>
      </c>
      <c r="G19" s="114">
        <v>127.69</v>
      </c>
      <c r="H19" s="114">
        <v>6.19</v>
      </c>
      <c r="I19" s="114">
        <v>0.9</v>
      </c>
      <c r="J19" s="114">
        <v>0.13</v>
      </c>
      <c r="K19" s="114">
        <v>0</v>
      </c>
      <c r="L19" s="114">
        <v>0.01</v>
      </c>
      <c r="M19" s="114">
        <v>0.01</v>
      </c>
    </row>
    <row r="20" spans="1:13" ht="15" customHeight="1" x14ac:dyDescent="0.2">
      <c r="A20" s="149" t="s">
        <v>13</v>
      </c>
      <c r="B20" s="114">
        <v>0</v>
      </c>
      <c r="C20" s="114">
        <v>0</v>
      </c>
      <c r="D20" s="114">
        <v>0</v>
      </c>
      <c r="E20" s="114">
        <v>0</v>
      </c>
      <c r="F20" s="114">
        <v>2.0499999999999998</v>
      </c>
      <c r="G20" s="114">
        <v>5.96</v>
      </c>
      <c r="H20" s="114">
        <v>14.36</v>
      </c>
      <c r="I20" s="114">
        <v>0</v>
      </c>
      <c r="J20" s="114">
        <v>0.04</v>
      </c>
      <c r="K20" s="114">
        <v>0</v>
      </c>
      <c r="L20" s="114">
        <v>0</v>
      </c>
      <c r="M20" s="114">
        <v>0</v>
      </c>
    </row>
    <row r="21" spans="1:13" ht="15" customHeight="1" x14ac:dyDescent="0.2">
      <c r="A21" s="149" t="s">
        <v>14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v>0.61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</row>
    <row r="22" spans="1:13" ht="15" customHeight="1" x14ac:dyDescent="0.2">
      <c r="A22" s="151" t="s">
        <v>15</v>
      </c>
      <c r="B22" s="116">
        <v>0</v>
      </c>
      <c r="C22" s="116">
        <v>0</v>
      </c>
      <c r="D22" s="116">
        <v>0</v>
      </c>
      <c r="E22" s="116">
        <v>0</v>
      </c>
      <c r="F22" s="116">
        <v>0.28999999999999998</v>
      </c>
      <c r="G22" s="116">
        <v>0.94</v>
      </c>
      <c r="H22" s="116">
        <v>6.75</v>
      </c>
      <c r="I22" s="116">
        <v>0</v>
      </c>
      <c r="J22" s="116">
        <v>0.04</v>
      </c>
      <c r="K22" s="116">
        <v>0</v>
      </c>
      <c r="L22" s="116">
        <v>0</v>
      </c>
      <c r="M22" s="116">
        <v>0</v>
      </c>
    </row>
    <row r="23" spans="1:13" ht="15" customHeight="1" x14ac:dyDescent="0.2">
      <c r="A23" s="149" t="s">
        <v>16</v>
      </c>
      <c r="B23" s="114">
        <v>0.04</v>
      </c>
      <c r="C23" s="114">
        <v>0.05</v>
      </c>
      <c r="D23" s="114">
        <v>0.71</v>
      </c>
      <c r="E23" s="114">
        <v>1.77</v>
      </c>
      <c r="F23" s="114">
        <v>718.38</v>
      </c>
      <c r="G23" s="114">
        <v>281.02999999999997</v>
      </c>
      <c r="H23" s="114">
        <v>82.57</v>
      </c>
      <c r="I23" s="114">
        <v>2.06</v>
      </c>
      <c r="J23" s="114">
        <v>1.64</v>
      </c>
      <c r="K23" s="114">
        <v>0.28000000000000003</v>
      </c>
      <c r="L23" s="114">
        <v>0.03</v>
      </c>
      <c r="M23" s="114">
        <v>0.01</v>
      </c>
    </row>
    <row r="24" spans="1:13" ht="15" customHeight="1" x14ac:dyDescent="0.2">
      <c r="A24" s="149" t="s">
        <v>17</v>
      </c>
      <c r="B24" s="114">
        <v>0.01</v>
      </c>
      <c r="C24" s="114">
        <v>0.05</v>
      </c>
      <c r="D24" s="114">
        <v>0.2</v>
      </c>
      <c r="E24" s="114">
        <v>1.0900000000000001</v>
      </c>
      <c r="F24" s="114">
        <v>9.51</v>
      </c>
      <c r="G24" s="114">
        <v>32.6</v>
      </c>
      <c r="H24" s="114">
        <v>29.43</v>
      </c>
      <c r="I24" s="114">
        <v>0.46</v>
      </c>
      <c r="J24" s="114">
        <v>0.66</v>
      </c>
      <c r="K24" s="114">
        <v>0.18</v>
      </c>
      <c r="L24" s="114">
        <v>0.02</v>
      </c>
      <c r="M24" s="114">
        <v>0</v>
      </c>
    </row>
    <row r="25" spans="1:13" ht="15" customHeight="1" thickBot="1" x14ac:dyDescent="0.25">
      <c r="A25" s="149" t="s">
        <v>18</v>
      </c>
      <c r="B25" s="114">
        <v>0.03</v>
      </c>
      <c r="C25" s="114">
        <v>0</v>
      </c>
      <c r="D25" s="114">
        <v>0.51</v>
      </c>
      <c r="E25" s="114">
        <v>0.68</v>
      </c>
      <c r="F25" s="114">
        <v>708.87</v>
      </c>
      <c r="G25" s="114">
        <v>248.44</v>
      </c>
      <c r="H25" s="114">
        <v>53.14</v>
      </c>
      <c r="I25" s="114">
        <v>1.6</v>
      </c>
      <c r="J25" s="114">
        <v>0.99</v>
      </c>
      <c r="K25" s="114">
        <v>0.11</v>
      </c>
      <c r="L25" s="114">
        <v>0.02</v>
      </c>
      <c r="M25" s="114">
        <v>0.01</v>
      </c>
    </row>
    <row r="26" spans="1:13" ht="15" customHeight="1" x14ac:dyDescent="0.2">
      <c r="A26" s="154" t="s">
        <v>19</v>
      </c>
      <c r="B26" s="160">
        <v>0.04</v>
      </c>
      <c r="C26" s="160">
        <v>0.05</v>
      </c>
      <c r="D26" s="160">
        <v>2.33</v>
      </c>
      <c r="E26" s="160">
        <v>4.87</v>
      </c>
      <c r="F26" s="160">
        <v>734.95</v>
      </c>
      <c r="G26" s="160">
        <v>394.11</v>
      </c>
      <c r="H26" s="160">
        <v>99.19</v>
      </c>
      <c r="I26" s="160">
        <v>2.56</v>
      </c>
      <c r="J26" s="160">
        <v>1.84</v>
      </c>
      <c r="K26" s="160">
        <v>0.28000000000000003</v>
      </c>
      <c r="L26" s="160">
        <v>0.03</v>
      </c>
      <c r="M26" s="160">
        <v>0.01</v>
      </c>
    </row>
    <row r="27" spans="1:13" ht="16.5" x14ac:dyDescent="0.35">
      <c r="A27" s="11" t="s">
        <v>26</v>
      </c>
    </row>
    <row r="28" spans="1:13" ht="16.5" x14ac:dyDescent="0.35">
      <c r="A28" s="11" t="s">
        <v>210</v>
      </c>
    </row>
  </sheetData>
  <pageMargins left="0.7" right="0.7" top="0.78740157499999996" bottom="0.78740157499999996" header="0.3" footer="0.3"/>
  <pageSetup paperSize="9" orientation="landscape" r:id="rId1"/>
  <headerFooter>
    <oddHeader>&amp;RBonn, den &amp;D</oddHead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M25"/>
  <sheetViews>
    <sheetView showGridLines="0" zoomScaleNormal="100" workbookViewId="0"/>
  </sheetViews>
  <sheetFormatPr baseColWidth="10" defaultRowHeight="12.75" x14ac:dyDescent="0.2"/>
  <cols>
    <col min="1" max="1" width="22.85546875" customWidth="1"/>
    <col min="2" max="13" width="9.140625" customWidth="1"/>
  </cols>
  <sheetData>
    <row r="1" spans="1:13" ht="18" customHeight="1" x14ac:dyDescent="0.2">
      <c r="A1" s="12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6.5" x14ac:dyDescent="0.2">
      <c r="A2" s="6" t="s">
        <v>173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6.5" x14ac:dyDescent="0.2">
      <c r="A3" s="6" t="s">
        <v>95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16.5" x14ac:dyDescent="0.2">
      <c r="A4" s="6" t="s">
        <v>109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ht="16.5" x14ac:dyDescent="0.2">
      <c r="A5" s="47" t="s">
        <v>45</v>
      </c>
      <c r="B5" s="158" t="s">
        <v>127</v>
      </c>
      <c r="C5" s="159" t="s">
        <v>128</v>
      </c>
      <c r="D5" s="152" t="s">
        <v>129</v>
      </c>
      <c r="E5" s="159" t="s">
        <v>130</v>
      </c>
      <c r="F5" s="158" t="s">
        <v>133</v>
      </c>
      <c r="G5" s="159" t="s">
        <v>131</v>
      </c>
      <c r="H5" s="158" t="s">
        <v>132</v>
      </c>
      <c r="I5" s="159" t="s">
        <v>134</v>
      </c>
      <c r="J5" s="158" t="s">
        <v>135</v>
      </c>
      <c r="K5" s="159" t="s">
        <v>136</v>
      </c>
      <c r="L5" s="158" t="s">
        <v>137</v>
      </c>
      <c r="M5" s="159" t="s">
        <v>138</v>
      </c>
    </row>
    <row r="6" spans="1:13" ht="16.5" x14ac:dyDescent="0.2">
      <c r="A6" s="234" t="s">
        <v>27</v>
      </c>
      <c r="B6" s="178">
        <v>0</v>
      </c>
      <c r="C6" s="117">
        <v>0.05</v>
      </c>
      <c r="D6" s="117">
        <v>0.06</v>
      </c>
      <c r="E6" s="117">
        <v>0</v>
      </c>
      <c r="F6" s="117">
        <v>0.14000000000000001</v>
      </c>
      <c r="G6" s="117">
        <v>1.96</v>
      </c>
      <c r="H6" s="117">
        <v>3.85</v>
      </c>
      <c r="I6" s="117">
        <v>0.12</v>
      </c>
      <c r="J6" s="117">
        <v>0.44</v>
      </c>
      <c r="K6" s="117">
        <v>0.11</v>
      </c>
      <c r="L6" s="117">
        <v>0</v>
      </c>
      <c r="M6" s="117">
        <v>0</v>
      </c>
    </row>
    <row r="7" spans="1:13" ht="16.5" x14ac:dyDescent="0.2">
      <c r="A7" s="235" t="s">
        <v>28</v>
      </c>
      <c r="B7" s="179">
        <v>0.01</v>
      </c>
      <c r="C7" s="114">
        <v>0</v>
      </c>
      <c r="D7" s="114">
        <v>0.21</v>
      </c>
      <c r="E7" s="114">
        <v>2</v>
      </c>
      <c r="F7" s="114">
        <v>11.45</v>
      </c>
      <c r="G7" s="114">
        <v>3.31</v>
      </c>
      <c r="H7" s="114">
        <v>26.15</v>
      </c>
      <c r="I7" s="114">
        <v>0.4</v>
      </c>
      <c r="J7" s="114">
        <v>0.01</v>
      </c>
      <c r="K7" s="114">
        <v>0.01</v>
      </c>
      <c r="L7" s="114">
        <v>0.02</v>
      </c>
      <c r="M7" s="114">
        <v>0</v>
      </c>
    </row>
    <row r="8" spans="1:13" ht="16.5" x14ac:dyDescent="0.2">
      <c r="A8" s="235" t="s">
        <v>29</v>
      </c>
      <c r="B8" s="179">
        <v>0</v>
      </c>
      <c r="C8" s="114">
        <v>0</v>
      </c>
      <c r="D8" s="114">
        <v>0</v>
      </c>
      <c r="E8" s="114">
        <v>0</v>
      </c>
      <c r="F8" s="114">
        <v>2</v>
      </c>
      <c r="G8" s="114">
        <v>1.62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</row>
    <row r="9" spans="1:13" ht="16.5" x14ac:dyDescent="0.2">
      <c r="A9" s="235" t="s">
        <v>30</v>
      </c>
      <c r="B9" s="179">
        <v>0</v>
      </c>
      <c r="C9" s="114">
        <v>0</v>
      </c>
      <c r="D9" s="114">
        <v>0.5</v>
      </c>
      <c r="E9" s="114">
        <v>0.6</v>
      </c>
      <c r="F9" s="114">
        <v>703.71</v>
      </c>
      <c r="G9" s="114">
        <v>31.56</v>
      </c>
      <c r="H9" s="114">
        <v>27.25</v>
      </c>
      <c r="I9" s="114">
        <v>0.7</v>
      </c>
      <c r="J9" s="114">
        <v>0.76</v>
      </c>
      <c r="K9" s="114">
        <v>0.1</v>
      </c>
      <c r="L9" s="114">
        <v>0</v>
      </c>
      <c r="M9" s="114">
        <v>0</v>
      </c>
    </row>
    <row r="10" spans="1:13" ht="16.5" x14ac:dyDescent="0.2">
      <c r="A10" s="235" t="s">
        <v>31</v>
      </c>
      <c r="B10" s="179">
        <v>0</v>
      </c>
      <c r="C10" s="114">
        <v>0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</row>
    <row r="11" spans="1:13" ht="16.5" x14ac:dyDescent="0.2">
      <c r="A11" s="235" t="s">
        <v>32</v>
      </c>
      <c r="B11" s="179">
        <v>0</v>
      </c>
      <c r="C11" s="114">
        <v>0</v>
      </c>
      <c r="D11" s="114">
        <v>0</v>
      </c>
      <c r="E11" s="114">
        <v>0</v>
      </c>
      <c r="F11" s="114">
        <v>0</v>
      </c>
      <c r="G11" s="114">
        <v>0.4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</row>
    <row r="12" spans="1:13" ht="16.5" x14ac:dyDescent="0.2">
      <c r="A12" s="235" t="s">
        <v>33</v>
      </c>
      <c r="B12" s="179">
        <v>0</v>
      </c>
      <c r="C12" s="114">
        <v>0</v>
      </c>
      <c r="D12" s="114">
        <v>0</v>
      </c>
      <c r="E12" s="114">
        <v>0</v>
      </c>
      <c r="F12" s="114">
        <v>0.15</v>
      </c>
      <c r="G12" s="114">
        <v>11.65</v>
      </c>
      <c r="H12" s="114">
        <v>8.69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</row>
    <row r="13" spans="1:13" ht="16.5" x14ac:dyDescent="0.2">
      <c r="A13" s="235" t="s">
        <v>34</v>
      </c>
      <c r="B13" s="179">
        <v>0</v>
      </c>
      <c r="C13" s="114">
        <v>0</v>
      </c>
      <c r="D13" s="114">
        <v>0</v>
      </c>
      <c r="E13" s="114">
        <v>0.08</v>
      </c>
      <c r="F13" s="114">
        <v>5.76</v>
      </c>
      <c r="G13" s="114">
        <v>185.92</v>
      </c>
      <c r="H13" s="114">
        <v>0.04</v>
      </c>
      <c r="I13" s="114">
        <v>0</v>
      </c>
      <c r="J13" s="114">
        <v>0.02</v>
      </c>
      <c r="K13" s="114">
        <v>0.01</v>
      </c>
      <c r="L13" s="114">
        <v>0.01</v>
      </c>
      <c r="M13" s="114">
        <v>0</v>
      </c>
    </row>
    <row r="14" spans="1:13" ht="16.5" x14ac:dyDescent="0.2">
      <c r="A14" s="235" t="s">
        <v>35</v>
      </c>
      <c r="B14" s="179">
        <v>0</v>
      </c>
      <c r="C14" s="114">
        <v>0</v>
      </c>
      <c r="D14" s="114">
        <v>1.55</v>
      </c>
      <c r="E14" s="114">
        <v>1.29</v>
      </c>
      <c r="F14" s="114">
        <v>1.25</v>
      </c>
      <c r="G14" s="114">
        <v>12.56</v>
      </c>
      <c r="H14" s="114">
        <v>2.0499999999999998</v>
      </c>
      <c r="I14" s="114">
        <v>0.23</v>
      </c>
      <c r="J14" s="114">
        <v>0.24</v>
      </c>
      <c r="K14" s="114">
        <v>0.01</v>
      </c>
      <c r="L14" s="114">
        <v>0</v>
      </c>
      <c r="M14" s="114">
        <v>0</v>
      </c>
    </row>
    <row r="15" spans="1:13" ht="16.5" x14ac:dyDescent="0.2">
      <c r="A15" s="235" t="s">
        <v>36</v>
      </c>
      <c r="B15" s="179">
        <v>0</v>
      </c>
      <c r="C15" s="114">
        <v>0</v>
      </c>
      <c r="D15" s="114">
        <v>0</v>
      </c>
      <c r="E15" s="114">
        <v>0.9</v>
      </c>
      <c r="F15" s="114">
        <v>7.2</v>
      </c>
      <c r="G15" s="114">
        <v>6</v>
      </c>
      <c r="H15" s="114">
        <v>1.1200000000000001</v>
      </c>
      <c r="I15" s="114">
        <v>0.18</v>
      </c>
      <c r="J15" s="114">
        <v>0.16</v>
      </c>
      <c r="K15" s="114">
        <v>0.04</v>
      </c>
      <c r="L15" s="114">
        <v>0</v>
      </c>
      <c r="M15" s="114">
        <v>0</v>
      </c>
    </row>
    <row r="16" spans="1:13" ht="16.5" x14ac:dyDescent="0.2">
      <c r="A16" s="235" t="s">
        <v>37</v>
      </c>
      <c r="B16" s="179">
        <v>0</v>
      </c>
      <c r="C16" s="114">
        <v>0</v>
      </c>
      <c r="D16" s="114">
        <v>0</v>
      </c>
      <c r="E16" s="114">
        <v>0</v>
      </c>
      <c r="F16" s="114">
        <v>0.06</v>
      </c>
      <c r="G16" s="114">
        <v>3.68</v>
      </c>
      <c r="H16" s="114">
        <v>1.41</v>
      </c>
      <c r="I16" s="114">
        <v>0.03</v>
      </c>
      <c r="J16" s="114">
        <v>0</v>
      </c>
      <c r="K16" s="114">
        <v>0</v>
      </c>
      <c r="L16" s="114">
        <v>0</v>
      </c>
      <c r="M16" s="114">
        <v>0</v>
      </c>
    </row>
    <row r="17" spans="1:13" ht="18" x14ac:dyDescent="0.2">
      <c r="A17" s="236" t="s">
        <v>43</v>
      </c>
      <c r="B17" s="179" t="s">
        <v>97</v>
      </c>
      <c r="C17" s="114" t="s">
        <v>97</v>
      </c>
      <c r="D17" s="114" t="s">
        <v>97</v>
      </c>
      <c r="E17" s="114" t="s">
        <v>97</v>
      </c>
      <c r="F17" s="114" t="s">
        <v>97</v>
      </c>
      <c r="G17" s="114" t="s">
        <v>97</v>
      </c>
      <c r="H17" s="114" t="s">
        <v>97</v>
      </c>
      <c r="I17" s="114" t="s">
        <v>97</v>
      </c>
      <c r="J17" s="114" t="s">
        <v>97</v>
      </c>
      <c r="K17" s="114" t="s">
        <v>97</v>
      </c>
      <c r="L17" s="114" t="s">
        <v>97</v>
      </c>
      <c r="M17" s="114" t="s">
        <v>97</v>
      </c>
    </row>
    <row r="18" spans="1:13" ht="16.5" x14ac:dyDescent="0.2">
      <c r="A18" s="235" t="s">
        <v>111</v>
      </c>
      <c r="B18" s="179">
        <v>0.03</v>
      </c>
      <c r="C18" s="114">
        <v>0</v>
      </c>
      <c r="D18" s="114">
        <v>0</v>
      </c>
      <c r="E18" s="114">
        <v>0</v>
      </c>
      <c r="F18" s="114">
        <v>0.84</v>
      </c>
      <c r="G18" s="114">
        <v>127.94</v>
      </c>
      <c r="H18" s="114">
        <v>7.39</v>
      </c>
      <c r="I18" s="114">
        <v>0.9</v>
      </c>
      <c r="J18" s="114">
        <v>0.13</v>
      </c>
      <c r="K18" s="114">
        <v>0</v>
      </c>
      <c r="L18" s="114">
        <v>0.01</v>
      </c>
      <c r="M18" s="114">
        <v>0.01</v>
      </c>
    </row>
    <row r="19" spans="1:13" ht="16.5" x14ac:dyDescent="0.2">
      <c r="A19" s="235" t="s">
        <v>38</v>
      </c>
      <c r="B19" s="179">
        <v>0</v>
      </c>
      <c r="C19" s="114">
        <v>0</v>
      </c>
      <c r="D19" s="114">
        <v>0</v>
      </c>
      <c r="E19" s="114">
        <v>0</v>
      </c>
      <c r="F19" s="114">
        <v>2.0499999999999998</v>
      </c>
      <c r="G19" s="114">
        <v>5.96</v>
      </c>
      <c r="H19" s="114">
        <v>14.36</v>
      </c>
      <c r="I19" s="114">
        <v>0</v>
      </c>
      <c r="J19" s="114">
        <v>0.04</v>
      </c>
      <c r="K19" s="114">
        <v>0</v>
      </c>
      <c r="L19" s="114">
        <v>0</v>
      </c>
      <c r="M19" s="114">
        <v>0</v>
      </c>
    </row>
    <row r="20" spans="1:13" ht="16.5" x14ac:dyDescent="0.2">
      <c r="A20" s="235" t="s">
        <v>39</v>
      </c>
      <c r="B20" s="179">
        <v>0</v>
      </c>
      <c r="C20" s="114">
        <v>0</v>
      </c>
      <c r="D20" s="114">
        <v>0</v>
      </c>
      <c r="E20" s="114">
        <v>0</v>
      </c>
      <c r="F20" s="114">
        <v>0</v>
      </c>
      <c r="G20" s="114">
        <v>0.61</v>
      </c>
      <c r="H20" s="114">
        <v>0</v>
      </c>
      <c r="I20" s="114">
        <v>0</v>
      </c>
      <c r="J20" s="114">
        <v>0</v>
      </c>
      <c r="K20" s="114">
        <v>0</v>
      </c>
      <c r="L20" s="114">
        <v>0</v>
      </c>
      <c r="M20" s="114">
        <v>0</v>
      </c>
    </row>
    <row r="21" spans="1:13" ht="16.5" x14ac:dyDescent="0.2">
      <c r="A21" s="273" t="s">
        <v>40</v>
      </c>
      <c r="B21" s="274">
        <v>0</v>
      </c>
      <c r="C21" s="116">
        <v>0</v>
      </c>
      <c r="D21" s="116">
        <v>0</v>
      </c>
      <c r="E21" s="116">
        <v>0</v>
      </c>
      <c r="F21" s="116">
        <v>0.33</v>
      </c>
      <c r="G21" s="116">
        <v>0.94</v>
      </c>
      <c r="H21" s="116">
        <v>6.87</v>
      </c>
      <c r="I21" s="116">
        <v>0</v>
      </c>
      <c r="J21" s="116">
        <v>0.04</v>
      </c>
      <c r="K21" s="116">
        <v>0</v>
      </c>
      <c r="L21" s="116">
        <v>0</v>
      </c>
      <c r="M21" s="116">
        <v>0</v>
      </c>
    </row>
    <row r="22" spans="1:13" ht="16.5" x14ac:dyDescent="0.2">
      <c r="A22" s="235" t="s">
        <v>41</v>
      </c>
      <c r="B22" s="179">
        <v>0.01</v>
      </c>
      <c r="C22" s="114">
        <v>0.05</v>
      </c>
      <c r="D22" s="114">
        <v>1.82</v>
      </c>
      <c r="E22" s="114">
        <v>4.1900000000000004</v>
      </c>
      <c r="F22" s="114">
        <v>22.26</v>
      </c>
      <c r="G22" s="114">
        <v>41.8</v>
      </c>
      <c r="H22" s="114">
        <v>43.28</v>
      </c>
      <c r="I22" s="114">
        <v>0.96</v>
      </c>
      <c r="J22" s="114">
        <v>0.86</v>
      </c>
      <c r="K22" s="114">
        <v>0.18</v>
      </c>
      <c r="L22" s="114">
        <v>0.02</v>
      </c>
      <c r="M22" s="114">
        <v>0</v>
      </c>
    </row>
    <row r="23" spans="1:13" ht="17.25" thickBot="1" x14ac:dyDescent="0.25">
      <c r="A23" s="235" t="s">
        <v>42</v>
      </c>
      <c r="B23" s="180">
        <v>0.03</v>
      </c>
      <c r="C23" s="181">
        <v>0</v>
      </c>
      <c r="D23" s="181">
        <v>0.51</v>
      </c>
      <c r="E23" s="181">
        <v>0.68</v>
      </c>
      <c r="F23" s="181">
        <v>712.69</v>
      </c>
      <c r="G23" s="181">
        <v>352.32</v>
      </c>
      <c r="H23" s="181">
        <v>55.91</v>
      </c>
      <c r="I23" s="181">
        <v>1.6</v>
      </c>
      <c r="J23" s="181">
        <v>0.99</v>
      </c>
      <c r="K23" s="181">
        <v>0.11</v>
      </c>
      <c r="L23" s="181">
        <v>0.02</v>
      </c>
      <c r="M23" s="114">
        <v>0.01</v>
      </c>
    </row>
    <row r="24" spans="1:13" ht="15" x14ac:dyDescent="0.2">
      <c r="A24" s="154" t="s">
        <v>19</v>
      </c>
      <c r="B24" s="160">
        <v>0.04</v>
      </c>
      <c r="C24" s="160">
        <v>0.05</v>
      </c>
      <c r="D24" s="160">
        <v>2.33</v>
      </c>
      <c r="E24" s="160">
        <v>4.87</v>
      </c>
      <c r="F24" s="160">
        <v>734.95</v>
      </c>
      <c r="G24" s="160">
        <v>394.11</v>
      </c>
      <c r="H24" s="160">
        <v>99.19</v>
      </c>
      <c r="I24" s="160">
        <v>2.56</v>
      </c>
      <c r="J24" s="160">
        <v>1.84</v>
      </c>
      <c r="K24" s="160">
        <v>0.28000000000000003</v>
      </c>
      <c r="L24" s="160">
        <v>0.03</v>
      </c>
      <c r="M24" s="160">
        <v>0.01</v>
      </c>
    </row>
    <row r="25" spans="1:13" ht="16.5" x14ac:dyDescent="0.35">
      <c r="A25" s="1" t="s">
        <v>209</v>
      </c>
    </row>
  </sheetData>
  <pageMargins left="0.7" right="0.7" top="0.78740157499999996" bottom="0.78740157499999996" header="0.3" footer="0.3"/>
  <pageSetup paperSize="9" orientation="landscape" r:id="rId1"/>
  <headerFooter>
    <oddHeader>&amp;RBonn, den &amp;D</oddHead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T58"/>
  <sheetViews>
    <sheetView showGridLines="0" zoomScaleNormal="100" workbookViewId="0">
      <pane ySplit="4" topLeftCell="A29" activePane="bottomLeft" state="frozen"/>
      <selection pane="bottomLeft"/>
    </sheetView>
  </sheetViews>
  <sheetFormatPr baseColWidth="10" defaultRowHeight="12.75" x14ac:dyDescent="0.2"/>
  <cols>
    <col min="1" max="1" width="9.28515625" customWidth="1"/>
    <col min="2" max="15" width="8.85546875" customWidth="1"/>
  </cols>
  <sheetData>
    <row r="1" spans="1:20" ht="18" customHeight="1" x14ac:dyDescent="0.2">
      <c r="A1" s="12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20" ht="16.5" x14ac:dyDescent="0.2">
      <c r="A2" s="163" t="s">
        <v>140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0" ht="50.25" customHeight="1" x14ac:dyDescent="0.2">
      <c r="A3" s="118" t="s">
        <v>71</v>
      </c>
      <c r="B3" s="166" t="s">
        <v>158</v>
      </c>
      <c r="C3" s="165"/>
      <c r="D3" s="166" t="s">
        <v>105</v>
      </c>
      <c r="E3" s="165"/>
      <c r="F3" s="166" t="s">
        <v>207</v>
      </c>
      <c r="G3" s="165"/>
      <c r="H3" s="166" t="s">
        <v>106</v>
      </c>
      <c r="I3" s="165"/>
      <c r="J3" s="166" t="s">
        <v>107</v>
      </c>
      <c r="K3" s="165"/>
      <c r="L3" s="166" t="s">
        <v>108</v>
      </c>
      <c r="M3" s="165"/>
      <c r="N3" s="166" t="s">
        <v>143</v>
      </c>
      <c r="O3" s="165"/>
      <c r="T3" s="214"/>
    </row>
    <row r="4" spans="1:20" s="214" customFormat="1" ht="16.5" x14ac:dyDescent="0.2">
      <c r="A4" s="13"/>
      <c r="B4" s="57" t="s">
        <v>100</v>
      </c>
      <c r="C4" s="101" t="s">
        <v>99</v>
      </c>
      <c r="D4" s="57" t="s">
        <v>100</v>
      </c>
      <c r="E4" s="101" t="s">
        <v>99</v>
      </c>
      <c r="F4" s="57" t="s">
        <v>100</v>
      </c>
      <c r="G4" s="101" t="s">
        <v>99</v>
      </c>
      <c r="H4" s="57" t="s">
        <v>100</v>
      </c>
      <c r="I4" s="101" t="s">
        <v>99</v>
      </c>
      <c r="J4" s="57" t="s">
        <v>100</v>
      </c>
      <c r="K4" s="101" t="s">
        <v>99</v>
      </c>
      <c r="L4" s="57" t="s">
        <v>100</v>
      </c>
      <c r="M4" s="101" t="s">
        <v>99</v>
      </c>
      <c r="N4" s="118" t="s">
        <v>141</v>
      </c>
      <c r="O4" s="213" t="s">
        <v>142</v>
      </c>
    </row>
    <row r="5" spans="1:20" s="214" customFormat="1" ht="18" x14ac:dyDescent="0.35">
      <c r="A5" s="199" t="s">
        <v>157</v>
      </c>
      <c r="B5" s="212">
        <v>172</v>
      </c>
      <c r="C5" s="90">
        <v>80</v>
      </c>
      <c r="D5" s="212">
        <v>384</v>
      </c>
      <c r="E5" s="90">
        <v>151</v>
      </c>
      <c r="F5" s="212">
        <v>248</v>
      </c>
      <c r="G5" s="90">
        <v>215</v>
      </c>
      <c r="H5" s="212">
        <v>2</v>
      </c>
      <c r="I5" s="90">
        <v>0</v>
      </c>
      <c r="J5" s="212">
        <v>294</v>
      </c>
      <c r="K5" s="90">
        <v>167</v>
      </c>
      <c r="L5" s="212">
        <v>1100</v>
      </c>
      <c r="M5" s="90">
        <v>613</v>
      </c>
      <c r="N5" s="161">
        <v>1.3</v>
      </c>
      <c r="O5" s="204">
        <v>2085</v>
      </c>
    </row>
    <row r="6" spans="1:20" ht="18" x14ac:dyDescent="0.35">
      <c r="A6" s="199" t="s">
        <v>156</v>
      </c>
      <c r="B6" s="207">
        <v>94</v>
      </c>
      <c r="C6" s="90">
        <v>32</v>
      </c>
      <c r="D6" s="207">
        <v>212</v>
      </c>
      <c r="E6" s="90">
        <v>76</v>
      </c>
      <c r="F6" s="207">
        <v>157</v>
      </c>
      <c r="G6" s="90">
        <v>103</v>
      </c>
      <c r="H6" s="207">
        <v>8</v>
      </c>
      <c r="I6" s="90">
        <v>0</v>
      </c>
      <c r="J6" s="207">
        <v>163</v>
      </c>
      <c r="K6" s="90">
        <v>78</v>
      </c>
      <c r="L6" s="207">
        <v>634</v>
      </c>
      <c r="M6" s="90">
        <v>289</v>
      </c>
      <c r="N6" s="210">
        <v>0.6</v>
      </c>
      <c r="O6" s="204">
        <v>2123</v>
      </c>
    </row>
    <row r="7" spans="1:20" ht="18" x14ac:dyDescent="0.35">
      <c r="A7" s="199" t="s">
        <v>155</v>
      </c>
      <c r="B7" s="207">
        <v>75</v>
      </c>
      <c r="C7" s="90">
        <v>34</v>
      </c>
      <c r="D7" s="207">
        <v>219</v>
      </c>
      <c r="E7" s="90">
        <v>79</v>
      </c>
      <c r="F7" s="207">
        <v>203</v>
      </c>
      <c r="G7" s="90">
        <v>154</v>
      </c>
      <c r="H7" s="207">
        <v>2</v>
      </c>
      <c r="I7" s="90">
        <v>0</v>
      </c>
      <c r="J7" s="207">
        <v>201</v>
      </c>
      <c r="K7" s="90">
        <v>89</v>
      </c>
      <c r="L7" s="207">
        <v>700</v>
      </c>
      <c r="M7" s="90">
        <v>356</v>
      </c>
      <c r="N7" s="210">
        <v>0.6</v>
      </c>
      <c r="O7" s="204">
        <v>1723</v>
      </c>
    </row>
    <row r="8" spans="1:20" ht="18" x14ac:dyDescent="0.35">
      <c r="A8" s="199" t="s">
        <v>154</v>
      </c>
      <c r="B8" s="207">
        <v>132</v>
      </c>
      <c r="C8" s="90">
        <v>57</v>
      </c>
      <c r="D8" s="207">
        <v>471</v>
      </c>
      <c r="E8" s="90">
        <v>368</v>
      </c>
      <c r="F8" s="207">
        <v>375</v>
      </c>
      <c r="G8" s="90">
        <v>886</v>
      </c>
      <c r="H8" s="207">
        <v>4</v>
      </c>
      <c r="I8" s="90">
        <v>1</v>
      </c>
      <c r="J8" s="207">
        <v>388</v>
      </c>
      <c r="K8" s="90">
        <v>233</v>
      </c>
      <c r="L8" s="207">
        <v>1370</v>
      </c>
      <c r="M8" s="90">
        <v>1545</v>
      </c>
      <c r="N8" s="210">
        <v>1.9</v>
      </c>
      <c r="O8" s="204">
        <v>1258</v>
      </c>
    </row>
    <row r="9" spans="1:20" ht="18" x14ac:dyDescent="0.35">
      <c r="A9" s="199" t="s">
        <v>153</v>
      </c>
      <c r="B9" s="207">
        <v>125</v>
      </c>
      <c r="C9" s="90">
        <v>33</v>
      </c>
      <c r="D9" s="207">
        <v>255</v>
      </c>
      <c r="E9" s="90">
        <v>143</v>
      </c>
      <c r="F9" s="207">
        <v>79</v>
      </c>
      <c r="G9" s="90">
        <v>207</v>
      </c>
      <c r="H9" s="207">
        <v>1</v>
      </c>
      <c r="I9" s="90">
        <v>0</v>
      </c>
      <c r="J9" s="207">
        <v>184</v>
      </c>
      <c r="K9" s="90">
        <v>114</v>
      </c>
      <c r="L9" s="207">
        <v>644</v>
      </c>
      <c r="M9" s="90">
        <v>497</v>
      </c>
      <c r="N9" s="210">
        <v>1.3</v>
      </c>
      <c r="O9" s="204">
        <v>2572</v>
      </c>
    </row>
    <row r="10" spans="1:20" ht="18" x14ac:dyDescent="0.35">
      <c r="A10" s="199" t="s">
        <v>152</v>
      </c>
      <c r="B10" s="207">
        <v>223</v>
      </c>
      <c r="C10" s="90">
        <v>138</v>
      </c>
      <c r="D10" s="207">
        <v>441</v>
      </c>
      <c r="E10" s="90">
        <v>164</v>
      </c>
      <c r="F10" s="207">
        <v>198</v>
      </c>
      <c r="G10" s="90">
        <v>327</v>
      </c>
      <c r="H10" s="207">
        <v>3</v>
      </c>
      <c r="I10" s="90">
        <v>1</v>
      </c>
      <c r="J10" s="207">
        <v>379</v>
      </c>
      <c r="K10" s="90">
        <v>121</v>
      </c>
      <c r="L10" s="207">
        <v>1244</v>
      </c>
      <c r="M10" s="90">
        <v>751</v>
      </c>
      <c r="N10" s="210">
        <v>1.9</v>
      </c>
      <c r="O10" s="204">
        <v>2519</v>
      </c>
    </row>
    <row r="11" spans="1:20" ht="18" x14ac:dyDescent="0.35">
      <c r="A11" s="199" t="s">
        <v>151</v>
      </c>
      <c r="B11" s="207">
        <v>197</v>
      </c>
      <c r="C11" s="90">
        <v>92</v>
      </c>
      <c r="D11" s="207">
        <v>296</v>
      </c>
      <c r="E11" s="90">
        <v>150</v>
      </c>
      <c r="F11" s="207">
        <v>227</v>
      </c>
      <c r="G11" s="90">
        <v>256</v>
      </c>
      <c r="H11" s="207">
        <v>22</v>
      </c>
      <c r="I11" s="90">
        <v>1</v>
      </c>
      <c r="J11" s="207">
        <v>367</v>
      </c>
      <c r="K11" s="90">
        <v>293</v>
      </c>
      <c r="L11" s="207">
        <v>1109</v>
      </c>
      <c r="M11" s="90">
        <v>792</v>
      </c>
      <c r="N11" s="210">
        <v>3.4</v>
      </c>
      <c r="O11" s="204">
        <v>4325</v>
      </c>
    </row>
    <row r="12" spans="1:20" ht="18" x14ac:dyDescent="0.35">
      <c r="A12" s="199" t="s">
        <v>150</v>
      </c>
      <c r="B12" s="207">
        <v>183</v>
      </c>
      <c r="C12" s="90">
        <v>105</v>
      </c>
      <c r="D12" s="207">
        <v>460</v>
      </c>
      <c r="E12" s="90">
        <v>264</v>
      </c>
      <c r="F12" s="207">
        <v>148</v>
      </c>
      <c r="G12" s="90">
        <v>303</v>
      </c>
      <c r="H12" s="207">
        <v>2</v>
      </c>
      <c r="I12" s="90">
        <v>0</v>
      </c>
      <c r="J12" s="207">
        <v>370</v>
      </c>
      <c r="K12" s="90">
        <v>203</v>
      </c>
      <c r="L12" s="207">
        <v>1163</v>
      </c>
      <c r="M12" s="90">
        <v>875</v>
      </c>
      <c r="N12" s="210">
        <v>2.6</v>
      </c>
      <c r="O12" s="204">
        <v>2980</v>
      </c>
    </row>
    <row r="13" spans="1:20" ht="18" x14ac:dyDescent="0.35">
      <c r="A13" s="199" t="s">
        <v>149</v>
      </c>
      <c r="B13" s="207">
        <v>146</v>
      </c>
      <c r="C13" s="90">
        <v>47</v>
      </c>
      <c r="D13" s="207">
        <v>163</v>
      </c>
      <c r="E13" s="90">
        <v>67</v>
      </c>
      <c r="F13" s="207">
        <v>72</v>
      </c>
      <c r="G13" s="90">
        <v>86</v>
      </c>
      <c r="H13" s="207">
        <v>2</v>
      </c>
      <c r="I13" s="90">
        <v>0</v>
      </c>
      <c r="J13" s="207">
        <v>139</v>
      </c>
      <c r="K13" s="90">
        <v>42</v>
      </c>
      <c r="L13" s="207">
        <v>522</v>
      </c>
      <c r="M13" s="90">
        <v>242</v>
      </c>
      <c r="N13" s="210">
        <v>0.7</v>
      </c>
      <c r="O13" s="204">
        <v>2747</v>
      </c>
    </row>
    <row r="14" spans="1:20" ht="18" x14ac:dyDescent="0.35">
      <c r="A14" s="199" t="s">
        <v>148</v>
      </c>
      <c r="B14" s="207">
        <v>146</v>
      </c>
      <c r="C14" s="90">
        <v>36</v>
      </c>
      <c r="D14" s="207">
        <v>151</v>
      </c>
      <c r="E14" s="90">
        <v>48</v>
      </c>
      <c r="F14" s="207">
        <v>121</v>
      </c>
      <c r="G14" s="90">
        <v>152</v>
      </c>
      <c r="H14" s="207">
        <v>5</v>
      </c>
      <c r="I14" s="90">
        <v>1</v>
      </c>
      <c r="J14" s="207">
        <v>195</v>
      </c>
      <c r="K14" s="90">
        <v>56</v>
      </c>
      <c r="L14" s="207">
        <v>618</v>
      </c>
      <c r="M14" s="90">
        <v>293</v>
      </c>
      <c r="N14" s="210">
        <v>0.7</v>
      </c>
      <c r="O14" s="204">
        <v>2443</v>
      </c>
    </row>
    <row r="15" spans="1:20" ht="18" x14ac:dyDescent="0.35">
      <c r="A15" s="199" t="s">
        <v>147</v>
      </c>
      <c r="B15" s="207">
        <v>99</v>
      </c>
      <c r="C15" s="90">
        <v>41</v>
      </c>
      <c r="D15" s="207">
        <v>168</v>
      </c>
      <c r="E15" s="90">
        <v>136</v>
      </c>
      <c r="F15" s="207">
        <v>105</v>
      </c>
      <c r="G15" s="90">
        <v>96</v>
      </c>
      <c r="H15" s="207">
        <v>2</v>
      </c>
      <c r="I15" s="90">
        <v>0</v>
      </c>
      <c r="J15" s="207">
        <v>110</v>
      </c>
      <c r="K15" s="90">
        <v>46</v>
      </c>
      <c r="L15" s="207">
        <v>484</v>
      </c>
      <c r="M15" s="90">
        <v>319</v>
      </c>
      <c r="N15" s="210">
        <v>0.8</v>
      </c>
      <c r="O15" s="204">
        <v>2564</v>
      </c>
    </row>
    <row r="16" spans="1:20" ht="18" x14ac:dyDescent="0.35">
      <c r="A16" s="199" t="s">
        <v>146</v>
      </c>
      <c r="B16" s="207">
        <v>143</v>
      </c>
      <c r="C16" s="90">
        <v>21</v>
      </c>
      <c r="D16" s="207">
        <v>164</v>
      </c>
      <c r="E16" s="90">
        <v>432</v>
      </c>
      <c r="F16" s="207">
        <v>104</v>
      </c>
      <c r="G16" s="90">
        <v>86</v>
      </c>
      <c r="H16" s="207">
        <v>6</v>
      </c>
      <c r="I16" s="90">
        <v>0</v>
      </c>
      <c r="J16" s="207">
        <v>142</v>
      </c>
      <c r="K16" s="90">
        <v>127</v>
      </c>
      <c r="L16" s="207">
        <v>559</v>
      </c>
      <c r="M16" s="90">
        <v>666</v>
      </c>
      <c r="N16" s="210">
        <v>0.7</v>
      </c>
      <c r="O16" s="275">
        <v>1075</v>
      </c>
      <c r="Q16" s="276"/>
    </row>
    <row r="17" spans="1:15" ht="18" x14ac:dyDescent="0.35">
      <c r="A17" s="199" t="s">
        <v>145</v>
      </c>
      <c r="B17" s="207">
        <v>237</v>
      </c>
      <c r="C17" s="90">
        <v>64</v>
      </c>
      <c r="D17" s="207">
        <v>192</v>
      </c>
      <c r="E17" s="90">
        <v>39</v>
      </c>
      <c r="F17" s="207">
        <v>135</v>
      </c>
      <c r="G17" s="90">
        <v>117</v>
      </c>
      <c r="H17" s="207">
        <v>12</v>
      </c>
      <c r="I17" s="90">
        <v>1</v>
      </c>
      <c r="J17" s="207">
        <v>230</v>
      </c>
      <c r="K17" s="90">
        <v>60</v>
      </c>
      <c r="L17" s="207">
        <v>806</v>
      </c>
      <c r="M17" s="90">
        <v>281</v>
      </c>
      <c r="N17" s="210">
        <v>0.9</v>
      </c>
      <c r="O17" s="204">
        <v>3275</v>
      </c>
    </row>
    <row r="18" spans="1:15" ht="18" x14ac:dyDescent="0.35">
      <c r="A18" s="200" t="s">
        <v>144</v>
      </c>
      <c r="B18" s="208">
        <v>225</v>
      </c>
      <c r="C18" s="94">
        <v>86</v>
      </c>
      <c r="D18" s="208">
        <v>311</v>
      </c>
      <c r="E18" s="94">
        <v>131</v>
      </c>
      <c r="F18" s="208">
        <v>152</v>
      </c>
      <c r="G18" s="94">
        <v>146</v>
      </c>
      <c r="H18" s="208">
        <v>28</v>
      </c>
      <c r="I18" s="94">
        <v>6</v>
      </c>
      <c r="J18" s="208">
        <v>285</v>
      </c>
      <c r="K18" s="94">
        <v>113</v>
      </c>
      <c r="L18" s="208">
        <v>1001</v>
      </c>
      <c r="M18" s="94">
        <v>481</v>
      </c>
      <c r="N18" s="211">
        <v>5.4</v>
      </c>
      <c r="O18" s="205">
        <v>11161</v>
      </c>
    </row>
    <row r="19" spans="1:15" ht="16.5" x14ac:dyDescent="0.35">
      <c r="A19" s="201">
        <v>1991</v>
      </c>
      <c r="B19" s="206">
        <v>460</v>
      </c>
      <c r="C19" s="90">
        <v>127</v>
      </c>
      <c r="D19" s="206">
        <v>395</v>
      </c>
      <c r="E19" s="90">
        <v>245</v>
      </c>
      <c r="F19" s="206">
        <v>333</v>
      </c>
      <c r="G19" s="90">
        <v>309</v>
      </c>
      <c r="H19" s="206">
        <v>11</v>
      </c>
      <c r="I19" s="90">
        <v>4</v>
      </c>
      <c r="J19" s="206">
        <v>647</v>
      </c>
      <c r="K19" s="90">
        <v>236</v>
      </c>
      <c r="L19" s="206">
        <v>1846</v>
      </c>
      <c r="M19" s="90">
        <v>920</v>
      </c>
      <c r="N19" s="209">
        <v>1.7</v>
      </c>
      <c r="O19" s="204">
        <v>1834</v>
      </c>
    </row>
    <row r="20" spans="1:15" ht="16.5" x14ac:dyDescent="0.35">
      <c r="A20" s="201">
        <v>1992</v>
      </c>
      <c r="B20" s="207">
        <v>550</v>
      </c>
      <c r="C20" s="90">
        <v>309</v>
      </c>
      <c r="D20" s="207">
        <v>710</v>
      </c>
      <c r="E20" s="90">
        <v>680</v>
      </c>
      <c r="F20" s="207">
        <v>386</v>
      </c>
      <c r="G20" s="90">
        <v>1274</v>
      </c>
      <c r="H20" s="207">
        <v>133</v>
      </c>
      <c r="I20" s="90">
        <v>966</v>
      </c>
      <c r="J20" s="207">
        <v>1233</v>
      </c>
      <c r="K20" s="90">
        <v>1679</v>
      </c>
      <c r="L20" s="207">
        <v>3012</v>
      </c>
      <c r="M20" s="90">
        <v>4908</v>
      </c>
      <c r="N20" s="210">
        <v>12.8</v>
      </c>
      <c r="O20" s="204">
        <v>2604</v>
      </c>
    </row>
    <row r="21" spans="1:15" ht="16.5" x14ac:dyDescent="0.35">
      <c r="A21" s="201">
        <v>1993</v>
      </c>
      <c r="B21" s="207">
        <v>385</v>
      </c>
      <c r="C21" s="90">
        <v>178</v>
      </c>
      <c r="D21" s="207">
        <v>466</v>
      </c>
      <c r="E21" s="90">
        <v>444</v>
      </c>
      <c r="F21" s="207">
        <v>112</v>
      </c>
      <c r="G21" s="90">
        <v>119</v>
      </c>
      <c r="H21" s="207">
        <v>79</v>
      </c>
      <c r="I21" s="90">
        <v>11</v>
      </c>
      <c r="J21" s="207">
        <v>652</v>
      </c>
      <c r="K21" s="90">
        <v>740</v>
      </c>
      <c r="L21" s="207">
        <v>1694</v>
      </c>
      <c r="M21" s="90">
        <v>1493</v>
      </c>
      <c r="N21" s="210">
        <v>5.4</v>
      </c>
      <c r="O21" s="204">
        <v>3630</v>
      </c>
    </row>
    <row r="22" spans="1:15" ht="16.5" x14ac:dyDescent="0.35">
      <c r="A22" s="201">
        <v>1994</v>
      </c>
      <c r="B22" s="207">
        <v>345</v>
      </c>
      <c r="C22" s="90">
        <v>170</v>
      </c>
      <c r="D22" s="207">
        <v>485</v>
      </c>
      <c r="E22" s="90">
        <v>352</v>
      </c>
      <c r="F22" s="207">
        <v>111</v>
      </c>
      <c r="G22" s="90">
        <v>84</v>
      </c>
      <c r="H22" s="207">
        <v>131</v>
      </c>
      <c r="I22" s="90">
        <v>50</v>
      </c>
      <c r="J22" s="207">
        <v>624</v>
      </c>
      <c r="K22" s="90">
        <v>459</v>
      </c>
      <c r="L22" s="207">
        <v>1696</v>
      </c>
      <c r="M22" s="90">
        <v>1114</v>
      </c>
      <c r="N22" s="210">
        <v>1.3</v>
      </c>
      <c r="O22" s="204">
        <v>1193</v>
      </c>
    </row>
    <row r="23" spans="1:15" ht="16.5" x14ac:dyDescent="0.35">
      <c r="A23" s="201">
        <v>1995</v>
      </c>
      <c r="B23" s="207">
        <v>273</v>
      </c>
      <c r="C23" s="90">
        <v>149</v>
      </c>
      <c r="D23" s="207">
        <v>345</v>
      </c>
      <c r="E23" s="90">
        <v>230</v>
      </c>
      <c r="F23" s="207">
        <v>40</v>
      </c>
      <c r="G23" s="90">
        <v>18</v>
      </c>
      <c r="H23" s="207">
        <v>51</v>
      </c>
      <c r="I23" s="90">
        <v>15</v>
      </c>
      <c r="J23" s="207">
        <v>528</v>
      </c>
      <c r="K23" s="90">
        <v>180</v>
      </c>
      <c r="L23" s="207">
        <v>1237</v>
      </c>
      <c r="M23" s="90">
        <v>592</v>
      </c>
      <c r="N23" s="210">
        <v>1.5</v>
      </c>
      <c r="O23" s="204">
        <v>2505</v>
      </c>
    </row>
    <row r="24" spans="1:15" ht="16.5" x14ac:dyDescent="0.35">
      <c r="A24" s="201">
        <v>1996</v>
      </c>
      <c r="B24" s="207">
        <v>334</v>
      </c>
      <c r="C24" s="90">
        <v>204</v>
      </c>
      <c r="D24" s="207">
        <v>555</v>
      </c>
      <c r="E24" s="90">
        <v>477</v>
      </c>
      <c r="F24" s="207">
        <v>133</v>
      </c>
      <c r="G24" s="90">
        <v>300</v>
      </c>
      <c r="H24" s="207">
        <v>16</v>
      </c>
      <c r="I24" s="90">
        <v>1</v>
      </c>
      <c r="J24" s="207">
        <v>710</v>
      </c>
      <c r="K24" s="90">
        <v>400</v>
      </c>
      <c r="L24" s="207">
        <v>1748</v>
      </c>
      <c r="M24" s="90">
        <v>1381</v>
      </c>
      <c r="N24" s="210">
        <v>4.2</v>
      </c>
      <c r="O24" s="204">
        <v>3048</v>
      </c>
    </row>
    <row r="25" spans="1:15" ht="16.5" x14ac:dyDescent="0.35">
      <c r="A25" s="201">
        <v>1997</v>
      </c>
      <c r="B25" s="207">
        <v>355</v>
      </c>
      <c r="C25" s="90">
        <v>115</v>
      </c>
      <c r="D25" s="207">
        <v>381</v>
      </c>
      <c r="E25" s="90">
        <v>172</v>
      </c>
      <c r="F25" s="207">
        <v>154</v>
      </c>
      <c r="G25" s="90">
        <v>126</v>
      </c>
      <c r="H25" s="207">
        <v>36</v>
      </c>
      <c r="I25" s="90">
        <v>9</v>
      </c>
      <c r="J25" s="207">
        <v>541</v>
      </c>
      <c r="K25" s="90">
        <v>178</v>
      </c>
      <c r="L25" s="207">
        <v>1467</v>
      </c>
      <c r="M25" s="90">
        <v>599</v>
      </c>
      <c r="N25" s="210">
        <v>1.5</v>
      </c>
      <c r="O25" s="204">
        <v>2542</v>
      </c>
    </row>
    <row r="26" spans="1:15" ht="16.5" x14ac:dyDescent="0.35">
      <c r="A26" s="201">
        <v>1998</v>
      </c>
      <c r="B26" s="207">
        <v>221</v>
      </c>
      <c r="C26" s="90">
        <v>61</v>
      </c>
      <c r="D26" s="207">
        <v>202</v>
      </c>
      <c r="E26" s="90">
        <v>108</v>
      </c>
      <c r="F26" s="207">
        <v>172</v>
      </c>
      <c r="G26" s="90">
        <v>86</v>
      </c>
      <c r="H26" s="207">
        <v>66</v>
      </c>
      <c r="I26" s="90">
        <v>9</v>
      </c>
      <c r="J26" s="207">
        <v>371</v>
      </c>
      <c r="K26" s="90">
        <v>134</v>
      </c>
      <c r="L26" s="207">
        <v>1032</v>
      </c>
      <c r="M26" s="90">
        <v>397</v>
      </c>
      <c r="N26" s="210">
        <v>1.6</v>
      </c>
      <c r="O26" s="204">
        <v>4037</v>
      </c>
    </row>
    <row r="27" spans="1:15" ht="16.5" x14ac:dyDescent="0.35">
      <c r="A27" s="201">
        <v>1999</v>
      </c>
      <c r="B27" s="207">
        <v>330</v>
      </c>
      <c r="C27" s="90">
        <v>122</v>
      </c>
      <c r="D27" s="207">
        <v>226</v>
      </c>
      <c r="E27" s="90">
        <v>91</v>
      </c>
      <c r="F27" s="207">
        <v>56</v>
      </c>
      <c r="G27" s="90">
        <v>24</v>
      </c>
      <c r="H27" s="207">
        <v>63</v>
      </c>
      <c r="I27" s="90">
        <v>9</v>
      </c>
      <c r="J27" s="207">
        <v>503</v>
      </c>
      <c r="K27" s="90">
        <v>167</v>
      </c>
      <c r="L27" s="207">
        <v>1178</v>
      </c>
      <c r="M27" s="90">
        <v>415</v>
      </c>
      <c r="N27" s="210">
        <v>1.4</v>
      </c>
      <c r="O27" s="204">
        <v>3477</v>
      </c>
    </row>
    <row r="28" spans="1:15" ht="16.5" x14ac:dyDescent="0.35">
      <c r="A28" s="201">
        <v>2000</v>
      </c>
      <c r="B28" s="207">
        <v>306</v>
      </c>
      <c r="C28" s="90">
        <v>96</v>
      </c>
      <c r="D28" s="207">
        <v>199</v>
      </c>
      <c r="E28" s="90">
        <v>65</v>
      </c>
      <c r="F28" s="207">
        <v>87</v>
      </c>
      <c r="G28" s="90">
        <v>104</v>
      </c>
      <c r="H28" s="207">
        <v>89</v>
      </c>
      <c r="I28" s="90">
        <v>31</v>
      </c>
      <c r="J28" s="207">
        <v>529</v>
      </c>
      <c r="K28" s="90">
        <v>286</v>
      </c>
      <c r="L28" s="207">
        <v>1210</v>
      </c>
      <c r="M28" s="90">
        <v>581</v>
      </c>
      <c r="N28" s="210">
        <v>2.1</v>
      </c>
      <c r="O28" s="204">
        <v>3642</v>
      </c>
    </row>
    <row r="29" spans="1:15" ht="16.5" x14ac:dyDescent="0.35">
      <c r="A29" s="201">
        <v>2001</v>
      </c>
      <c r="B29" s="207">
        <v>159</v>
      </c>
      <c r="C29" s="90">
        <v>33</v>
      </c>
      <c r="D29" s="207">
        <v>113</v>
      </c>
      <c r="E29" s="90">
        <v>19</v>
      </c>
      <c r="F29" s="207">
        <v>58</v>
      </c>
      <c r="G29" s="90">
        <v>30</v>
      </c>
      <c r="H29" s="207">
        <v>20</v>
      </c>
      <c r="I29" s="90">
        <v>2</v>
      </c>
      <c r="J29" s="207">
        <v>237</v>
      </c>
      <c r="K29" s="90">
        <v>38</v>
      </c>
      <c r="L29" s="207">
        <v>587</v>
      </c>
      <c r="M29" s="90">
        <v>122</v>
      </c>
      <c r="N29" s="210">
        <v>0.5</v>
      </c>
      <c r="O29" s="275">
        <v>3599</v>
      </c>
    </row>
    <row r="30" spans="1:15" ht="16.5" x14ac:dyDescent="0.35">
      <c r="A30" s="201">
        <v>2002</v>
      </c>
      <c r="B30" s="207">
        <v>157</v>
      </c>
      <c r="C30" s="90">
        <v>25</v>
      </c>
      <c r="D30" s="207">
        <v>102</v>
      </c>
      <c r="E30" s="90">
        <v>38</v>
      </c>
      <c r="F30" s="207">
        <v>43</v>
      </c>
      <c r="G30" s="90">
        <v>13</v>
      </c>
      <c r="H30" s="207">
        <v>23</v>
      </c>
      <c r="I30" s="90">
        <v>3</v>
      </c>
      <c r="J30" s="207">
        <v>188</v>
      </c>
      <c r="K30" s="90">
        <v>43</v>
      </c>
      <c r="L30" s="207">
        <v>513</v>
      </c>
      <c r="M30" s="90">
        <v>122</v>
      </c>
      <c r="N30" s="210">
        <v>0.5</v>
      </c>
      <c r="O30" s="204">
        <v>3715</v>
      </c>
    </row>
    <row r="31" spans="1:15" ht="16.5" x14ac:dyDescent="0.35">
      <c r="A31" s="201">
        <v>2003</v>
      </c>
      <c r="B31" s="207">
        <v>537</v>
      </c>
      <c r="C31" s="90">
        <v>320</v>
      </c>
      <c r="D31" s="207">
        <v>492</v>
      </c>
      <c r="E31" s="90">
        <v>168</v>
      </c>
      <c r="F31" s="207">
        <v>152</v>
      </c>
      <c r="G31" s="90">
        <v>389</v>
      </c>
      <c r="H31" s="207">
        <v>111</v>
      </c>
      <c r="I31" s="90">
        <v>23</v>
      </c>
      <c r="J31" s="207">
        <v>1232</v>
      </c>
      <c r="K31" s="90">
        <v>415</v>
      </c>
      <c r="L31" s="207">
        <v>2524</v>
      </c>
      <c r="M31" s="90">
        <v>1315</v>
      </c>
      <c r="N31" s="210">
        <v>3.2</v>
      </c>
      <c r="O31" s="204">
        <v>2421</v>
      </c>
    </row>
    <row r="32" spans="1:15" ht="16.5" x14ac:dyDescent="0.35">
      <c r="A32" s="201">
        <v>2004</v>
      </c>
      <c r="B32" s="207">
        <v>157</v>
      </c>
      <c r="C32" s="90">
        <v>46</v>
      </c>
      <c r="D32" s="207">
        <v>153</v>
      </c>
      <c r="E32" s="90">
        <v>52</v>
      </c>
      <c r="F32" s="207">
        <v>33</v>
      </c>
      <c r="G32" s="90">
        <v>61</v>
      </c>
      <c r="H32" s="207">
        <v>11</v>
      </c>
      <c r="I32" s="90">
        <v>2</v>
      </c>
      <c r="J32" s="207">
        <v>272</v>
      </c>
      <c r="K32" s="90">
        <v>114</v>
      </c>
      <c r="L32" s="207">
        <v>626</v>
      </c>
      <c r="M32" s="90">
        <v>274</v>
      </c>
      <c r="N32" s="210">
        <v>0.5</v>
      </c>
      <c r="O32" s="204">
        <v>1816</v>
      </c>
    </row>
    <row r="33" spans="1:15" ht="16.5" x14ac:dyDescent="0.35">
      <c r="A33" s="201">
        <v>2005</v>
      </c>
      <c r="B33" s="207">
        <v>114</v>
      </c>
      <c r="C33" s="90">
        <v>38</v>
      </c>
      <c r="D33" s="207">
        <v>92</v>
      </c>
      <c r="E33" s="90">
        <v>45</v>
      </c>
      <c r="F33" s="207">
        <v>45</v>
      </c>
      <c r="G33" s="90">
        <v>26</v>
      </c>
      <c r="H33" s="207">
        <v>19</v>
      </c>
      <c r="I33" s="90">
        <v>2</v>
      </c>
      <c r="J33" s="207">
        <v>226</v>
      </c>
      <c r="K33" s="90">
        <v>72</v>
      </c>
      <c r="L33" s="207">
        <v>496</v>
      </c>
      <c r="M33" s="90">
        <v>183</v>
      </c>
      <c r="N33" s="210">
        <v>0.4</v>
      </c>
      <c r="O33" s="204">
        <v>2147</v>
      </c>
    </row>
    <row r="34" spans="1:15" ht="16.5" x14ac:dyDescent="0.35">
      <c r="A34" s="201">
        <v>2006</v>
      </c>
      <c r="B34" s="207">
        <v>154</v>
      </c>
      <c r="C34" s="90">
        <v>35</v>
      </c>
      <c r="D34" s="207">
        <v>216</v>
      </c>
      <c r="E34" s="90">
        <v>202</v>
      </c>
      <c r="F34" s="207">
        <v>42</v>
      </c>
      <c r="G34" s="90">
        <v>26</v>
      </c>
      <c r="H34" s="207">
        <v>76</v>
      </c>
      <c r="I34" s="90">
        <v>15</v>
      </c>
      <c r="J34" s="207">
        <v>442</v>
      </c>
      <c r="K34" s="90">
        <v>204</v>
      </c>
      <c r="L34" s="207">
        <v>930</v>
      </c>
      <c r="M34" s="90">
        <v>482</v>
      </c>
      <c r="N34" s="210">
        <v>0.9</v>
      </c>
      <c r="O34" s="204">
        <v>1894</v>
      </c>
    </row>
    <row r="35" spans="1:15" ht="16.5" x14ac:dyDescent="0.35">
      <c r="A35" s="201">
        <v>2007</v>
      </c>
      <c r="B35" s="207">
        <v>187</v>
      </c>
      <c r="C35" s="90">
        <v>48</v>
      </c>
      <c r="D35" s="207">
        <v>224</v>
      </c>
      <c r="E35" s="90">
        <v>75</v>
      </c>
      <c r="F35" s="207">
        <v>30</v>
      </c>
      <c r="G35" s="90">
        <v>32</v>
      </c>
      <c r="H35" s="207">
        <v>23</v>
      </c>
      <c r="I35" s="90">
        <v>2</v>
      </c>
      <c r="J35" s="207">
        <v>315</v>
      </c>
      <c r="K35" s="90">
        <v>98</v>
      </c>
      <c r="L35" s="207">
        <v>779</v>
      </c>
      <c r="M35" s="90">
        <v>256</v>
      </c>
      <c r="N35" s="210">
        <v>0.8</v>
      </c>
      <c r="O35" s="204">
        <v>3216</v>
      </c>
    </row>
    <row r="36" spans="1:15" ht="16.5" x14ac:dyDescent="0.35">
      <c r="A36" s="201">
        <v>2008</v>
      </c>
      <c r="B36" s="207">
        <v>200</v>
      </c>
      <c r="C36" s="90">
        <v>41</v>
      </c>
      <c r="D36" s="207">
        <v>230</v>
      </c>
      <c r="E36" s="90">
        <v>137</v>
      </c>
      <c r="F36" s="207">
        <v>58</v>
      </c>
      <c r="G36" s="90">
        <v>279</v>
      </c>
      <c r="H36" s="207">
        <v>33</v>
      </c>
      <c r="I36" s="90">
        <v>13</v>
      </c>
      <c r="J36" s="207">
        <v>297</v>
      </c>
      <c r="K36" s="90">
        <v>69</v>
      </c>
      <c r="L36" s="207">
        <v>818</v>
      </c>
      <c r="M36" s="90">
        <v>539</v>
      </c>
      <c r="N36" s="210">
        <v>1</v>
      </c>
      <c r="O36" s="204">
        <v>1786</v>
      </c>
    </row>
    <row r="37" spans="1:15" ht="16.5" x14ac:dyDescent="0.35">
      <c r="A37" s="201">
        <v>2009</v>
      </c>
      <c r="B37" s="207">
        <v>140</v>
      </c>
      <c r="C37" s="90">
        <v>34</v>
      </c>
      <c r="D37" s="207">
        <v>199</v>
      </c>
      <c r="E37" s="90">
        <v>41</v>
      </c>
      <c r="F37" s="207">
        <v>26</v>
      </c>
      <c r="G37" s="90">
        <v>69</v>
      </c>
      <c r="H37" s="207">
        <v>41</v>
      </c>
      <c r="I37" s="90">
        <v>12</v>
      </c>
      <c r="J37" s="207">
        <v>357</v>
      </c>
      <c r="K37" s="90">
        <v>107</v>
      </c>
      <c r="L37" s="207">
        <v>763</v>
      </c>
      <c r="M37" s="90">
        <v>262</v>
      </c>
      <c r="N37" s="210">
        <v>0.6</v>
      </c>
      <c r="O37" s="275">
        <v>2344</v>
      </c>
    </row>
    <row r="38" spans="1:15" ht="16.5" x14ac:dyDescent="0.35">
      <c r="A38" s="201">
        <v>2010</v>
      </c>
      <c r="B38" s="207">
        <v>167</v>
      </c>
      <c r="C38" s="90">
        <v>29</v>
      </c>
      <c r="D38" s="207">
        <v>126</v>
      </c>
      <c r="E38" s="90">
        <v>58</v>
      </c>
      <c r="F38" s="207">
        <v>103</v>
      </c>
      <c r="G38" s="90">
        <v>307</v>
      </c>
      <c r="H38" s="207">
        <v>27</v>
      </c>
      <c r="I38" s="90">
        <v>7</v>
      </c>
      <c r="J38" s="207">
        <v>357</v>
      </c>
      <c r="K38" s="90">
        <v>121</v>
      </c>
      <c r="L38" s="207">
        <v>780</v>
      </c>
      <c r="M38" s="90">
        <v>522</v>
      </c>
      <c r="N38" s="210">
        <v>1.2</v>
      </c>
      <c r="O38" s="204">
        <v>2353</v>
      </c>
    </row>
    <row r="39" spans="1:15" ht="16.5" x14ac:dyDescent="0.35">
      <c r="A39" s="201">
        <v>2011</v>
      </c>
      <c r="B39" s="207">
        <v>148</v>
      </c>
      <c r="C39" s="90">
        <v>20</v>
      </c>
      <c r="D39" s="207">
        <v>193</v>
      </c>
      <c r="E39" s="90">
        <v>64</v>
      </c>
      <c r="F39" s="207">
        <v>80</v>
      </c>
      <c r="G39" s="90">
        <v>28</v>
      </c>
      <c r="H39" s="207">
        <v>37</v>
      </c>
      <c r="I39" s="90">
        <v>8</v>
      </c>
      <c r="J39" s="207">
        <v>430</v>
      </c>
      <c r="K39" s="90">
        <v>93</v>
      </c>
      <c r="L39" s="207">
        <v>888</v>
      </c>
      <c r="M39" s="90">
        <v>214</v>
      </c>
      <c r="N39" s="210">
        <v>0.9</v>
      </c>
      <c r="O39" s="204">
        <v>4288</v>
      </c>
    </row>
    <row r="40" spans="1:15" ht="16.5" x14ac:dyDescent="0.35">
      <c r="A40" s="201">
        <v>2012</v>
      </c>
      <c r="B40" s="207">
        <v>131</v>
      </c>
      <c r="C40" s="90">
        <v>30</v>
      </c>
      <c r="D40" s="207">
        <v>179</v>
      </c>
      <c r="E40" s="90">
        <v>55</v>
      </c>
      <c r="F40" s="207">
        <v>60</v>
      </c>
      <c r="G40" s="90">
        <v>33</v>
      </c>
      <c r="H40" s="207">
        <v>42</v>
      </c>
      <c r="I40" s="90">
        <v>10</v>
      </c>
      <c r="J40" s="207">
        <v>289</v>
      </c>
      <c r="K40" s="90">
        <v>141</v>
      </c>
      <c r="L40" s="207">
        <v>701</v>
      </c>
      <c r="M40" s="90">
        <v>269</v>
      </c>
      <c r="N40" s="210">
        <v>0.5</v>
      </c>
      <c r="O40" s="204">
        <v>1803</v>
      </c>
    </row>
    <row r="41" spans="1:15" ht="16.5" x14ac:dyDescent="0.35">
      <c r="A41" s="201">
        <v>2013</v>
      </c>
      <c r="B41" s="207">
        <v>95</v>
      </c>
      <c r="C41" s="90">
        <v>15</v>
      </c>
      <c r="D41" s="207">
        <v>124</v>
      </c>
      <c r="E41" s="90">
        <v>30</v>
      </c>
      <c r="F41" s="207">
        <v>60</v>
      </c>
      <c r="G41" s="90">
        <v>71</v>
      </c>
      <c r="H41" s="207">
        <v>19</v>
      </c>
      <c r="I41" s="90">
        <v>12</v>
      </c>
      <c r="J41" s="207">
        <v>217</v>
      </c>
      <c r="K41" s="90">
        <v>71</v>
      </c>
      <c r="L41" s="207">
        <v>515</v>
      </c>
      <c r="M41" s="90">
        <v>199</v>
      </c>
      <c r="N41" s="210">
        <v>0.5</v>
      </c>
      <c r="O41" s="204">
        <v>2544</v>
      </c>
    </row>
    <row r="42" spans="1:15" ht="16.5" x14ac:dyDescent="0.35">
      <c r="A42" s="201">
        <v>2014</v>
      </c>
      <c r="B42" s="207">
        <v>84</v>
      </c>
      <c r="C42" s="90">
        <v>12</v>
      </c>
      <c r="D42" s="207">
        <v>103</v>
      </c>
      <c r="E42" s="90">
        <v>19</v>
      </c>
      <c r="F42" s="207">
        <v>49</v>
      </c>
      <c r="G42" s="90">
        <v>43</v>
      </c>
      <c r="H42" s="207">
        <v>17</v>
      </c>
      <c r="I42" s="90">
        <v>3</v>
      </c>
      <c r="J42" s="207">
        <v>176</v>
      </c>
      <c r="K42" s="90">
        <v>44</v>
      </c>
      <c r="L42" s="207">
        <v>429</v>
      </c>
      <c r="M42" s="90">
        <v>120</v>
      </c>
      <c r="N42" s="210">
        <v>0.2</v>
      </c>
      <c r="O42" s="204">
        <v>1686</v>
      </c>
    </row>
    <row r="43" spans="1:15" ht="16.5" x14ac:dyDescent="0.35">
      <c r="A43" s="201">
        <v>2015</v>
      </c>
      <c r="B43" s="207">
        <v>209</v>
      </c>
      <c r="C43" s="90">
        <v>44</v>
      </c>
      <c r="D43" s="207">
        <v>259</v>
      </c>
      <c r="E43" s="90">
        <v>126</v>
      </c>
      <c r="F43" s="207">
        <v>83</v>
      </c>
      <c r="G43" s="90">
        <v>222</v>
      </c>
      <c r="H43" s="207">
        <v>50</v>
      </c>
      <c r="I43" s="90">
        <v>28</v>
      </c>
      <c r="J43" s="207">
        <v>470</v>
      </c>
      <c r="K43" s="90">
        <v>106</v>
      </c>
      <c r="L43" s="207">
        <v>1071</v>
      </c>
      <c r="M43" s="90">
        <v>526</v>
      </c>
      <c r="N43" s="210">
        <v>0.8</v>
      </c>
      <c r="O43" s="275">
        <v>1593</v>
      </c>
    </row>
    <row r="44" spans="1:15" ht="16.5" x14ac:dyDescent="0.35">
      <c r="A44" s="201">
        <v>2016</v>
      </c>
      <c r="B44" s="207">
        <v>158</v>
      </c>
      <c r="C44" s="90">
        <v>40</v>
      </c>
      <c r="D44" s="207">
        <v>140</v>
      </c>
      <c r="E44" s="90">
        <v>64</v>
      </c>
      <c r="F44" s="207">
        <v>82</v>
      </c>
      <c r="G44" s="90">
        <v>101</v>
      </c>
      <c r="H44" s="207">
        <v>14</v>
      </c>
      <c r="I44" s="90">
        <v>4</v>
      </c>
      <c r="J44" s="207">
        <v>214</v>
      </c>
      <c r="K44" s="90">
        <v>74</v>
      </c>
      <c r="L44" s="207">
        <v>608</v>
      </c>
      <c r="M44" s="90">
        <v>283</v>
      </c>
      <c r="N44" s="210">
        <v>0.6</v>
      </c>
      <c r="O44" s="204">
        <v>2046</v>
      </c>
    </row>
    <row r="45" spans="1:15" ht="16.5" x14ac:dyDescent="0.35">
      <c r="A45" s="201">
        <v>2017</v>
      </c>
      <c r="B45" s="207">
        <v>129</v>
      </c>
      <c r="C45" s="90">
        <v>30.85</v>
      </c>
      <c r="D45" s="207">
        <v>93</v>
      </c>
      <c r="E45" s="90">
        <v>19.96</v>
      </c>
      <c r="F45" s="207">
        <v>29</v>
      </c>
      <c r="G45" s="90">
        <v>37.89</v>
      </c>
      <c r="H45" s="207">
        <v>20</v>
      </c>
      <c r="I45" s="90">
        <v>1.87</v>
      </c>
      <c r="J45" s="207">
        <v>153</v>
      </c>
      <c r="K45" s="90">
        <v>304.20999999999998</v>
      </c>
      <c r="L45" s="207">
        <v>424</v>
      </c>
      <c r="M45" s="90">
        <v>394.78</v>
      </c>
      <c r="N45" s="210">
        <v>0.28999999999999998</v>
      </c>
      <c r="O45" s="204">
        <v>734.59</v>
      </c>
    </row>
    <row r="46" spans="1:15" ht="16.5" x14ac:dyDescent="0.35">
      <c r="A46" s="201">
        <v>2018</v>
      </c>
      <c r="B46" s="207">
        <v>221</v>
      </c>
      <c r="C46" s="90">
        <v>264.95</v>
      </c>
      <c r="D46" s="207">
        <v>436</v>
      </c>
      <c r="E46" s="90">
        <v>441.57</v>
      </c>
      <c r="F46" s="207">
        <v>135</v>
      </c>
      <c r="G46" s="90">
        <v>401.72</v>
      </c>
      <c r="H46" s="207">
        <v>80</v>
      </c>
      <c r="I46" s="90">
        <v>78.25</v>
      </c>
      <c r="J46" s="207">
        <v>836</v>
      </c>
      <c r="K46" s="90">
        <v>1162.32</v>
      </c>
      <c r="L46" s="207">
        <v>1708</v>
      </c>
      <c r="M46" s="90">
        <v>2348.81</v>
      </c>
      <c r="N46" s="210">
        <v>2.67</v>
      </c>
      <c r="O46" s="204">
        <v>1136.75</v>
      </c>
    </row>
    <row r="47" spans="1:15" ht="16.5" x14ac:dyDescent="0.35">
      <c r="A47" s="201">
        <v>2019</v>
      </c>
      <c r="B47" s="207">
        <v>244</v>
      </c>
      <c r="C47" s="90">
        <v>134.04</v>
      </c>
      <c r="D47" s="207">
        <v>355</v>
      </c>
      <c r="E47" s="90">
        <v>137.72999999999999</v>
      </c>
      <c r="F47" s="207">
        <v>159</v>
      </c>
      <c r="G47" s="90">
        <v>981.65</v>
      </c>
      <c r="H47" s="207">
        <v>93</v>
      </c>
      <c r="I47" s="90">
        <v>18.670000000000002</v>
      </c>
      <c r="J47" s="207">
        <v>672</v>
      </c>
      <c r="K47" s="90">
        <v>1439.01</v>
      </c>
      <c r="L47" s="207">
        <v>1523</v>
      </c>
      <c r="M47" s="90">
        <v>2711.1</v>
      </c>
      <c r="N47" s="210">
        <v>2.2200000000000002</v>
      </c>
      <c r="O47" s="204">
        <v>818.86</v>
      </c>
    </row>
    <row r="48" spans="1:15" ht="16.5" x14ac:dyDescent="0.35">
      <c r="A48" s="201">
        <v>2020</v>
      </c>
      <c r="B48" s="207">
        <v>253</v>
      </c>
      <c r="C48" s="90">
        <v>40.81</v>
      </c>
      <c r="D48" s="207">
        <v>309</v>
      </c>
      <c r="E48" s="90">
        <v>85.56</v>
      </c>
      <c r="F48" s="207">
        <v>65</v>
      </c>
      <c r="G48" s="90">
        <v>27.97</v>
      </c>
      <c r="H48" s="207">
        <v>32</v>
      </c>
      <c r="I48" s="90">
        <v>11.89</v>
      </c>
      <c r="J48" s="207">
        <v>701</v>
      </c>
      <c r="K48" s="90">
        <v>201.43</v>
      </c>
      <c r="L48" s="207">
        <v>1360</v>
      </c>
      <c r="M48" s="90">
        <v>367.66</v>
      </c>
      <c r="N48" s="210">
        <v>2.19</v>
      </c>
      <c r="O48" s="204">
        <v>5956.59</v>
      </c>
    </row>
    <row r="49" spans="1:15" ht="16.5" x14ac:dyDescent="0.35">
      <c r="A49" s="201">
        <v>2021</v>
      </c>
      <c r="B49" s="207">
        <v>92</v>
      </c>
      <c r="C49" s="90">
        <v>20.05</v>
      </c>
      <c r="D49" s="207">
        <v>128</v>
      </c>
      <c r="E49" s="90">
        <v>34.97</v>
      </c>
      <c r="F49" s="207">
        <v>32</v>
      </c>
      <c r="G49" s="90">
        <v>41.49</v>
      </c>
      <c r="H49" s="207">
        <v>7</v>
      </c>
      <c r="I49" s="90">
        <v>0.48</v>
      </c>
      <c r="J49" s="207">
        <v>289</v>
      </c>
      <c r="K49" s="90">
        <v>50.82</v>
      </c>
      <c r="L49" s="207">
        <v>548</v>
      </c>
      <c r="M49" s="90">
        <v>147.81</v>
      </c>
      <c r="N49" s="210">
        <v>0.67</v>
      </c>
      <c r="O49" s="204">
        <v>4532.8500000000004</v>
      </c>
    </row>
    <row r="50" spans="1:15" ht="16.5" x14ac:dyDescent="0.35">
      <c r="A50" s="201">
        <v>2022</v>
      </c>
      <c r="B50" s="207">
        <v>467</v>
      </c>
      <c r="C50" s="90">
        <v>1102.2967000000001</v>
      </c>
      <c r="D50" s="207">
        <v>562</v>
      </c>
      <c r="E50" s="90">
        <v>318.61630000000002</v>
      </c>
      <c r="F50" s="207">
        <v>249</v>
      </c>
      <c r="G50" s="90">
        <v>339.089</v>
      </c>
      <c r="H50" s="207">
        <v>41</v>
      </c>
      <c r="I50" s="90">
        <v>7.5877999999999997</v>
      </c>
      <c r="J50" s="207">
        <v>1078</v>
      </c>
      <c r="K50" s="90">
        <v>1290.3724</v>
      </c>
      <c r="L50" s="207">
        <v>2397</v>
      </c>
      <c r="M50" s="90">
        <v>3057.9621999999999</v>
      </c>
      <c r="N50" s="210">
        <v>5.14</v>
      </c>
      <c r="O50" s="204">
        <v>1680.86</v>
      </c>
    </row>
    <row r="51" spans="1:15" ht="16.5" x14ac:dyDescent="0.35">
      <c r="A51" s="202">
        <v>2023</v>
      </c>
      <c r="B51" s="208">
        <v>165</v>
      </c>
      <c r="C51" s="94">
        <v>34.556899999999999</v>
      </c>
      <c r="D51" s="208">
        <v>259</v>
      </c>
      <c r="E51" s="94">
        <v>178.4248</v>
      </c>
      <c r="F51" s="208">
        <v>69</v>
      </c>
      <c r="G51" s="94">
        <v>61.164999999999999</v>
      </c>
      <c r="H51" s="208">
        <v>27</v>
      </c>
      <c r="I51" s="94">
        <v>6.4543999999999997</v>
      </c>
      <c r="J51" s="208">
        <v>539</v>
      </c>
      <c r="K51" s="94">
        <v>959.67539999999997</v>
      </c>
      <c r="L51" s="208">
        <v>1059</v>
      </c>
      <c r="M51" s="94">
        <v>1240.2764999999999</v>
      </c>
      <c r="N51" s="211">
        <v>1.19</v>
      </c>
      <c r="O51" s="205">
        <v>959.46</v>
      </c>
    </row>
    <row r="52" spans="1:15" ht="16.5" x14ac:dyDescent="0.35">
      <c r="A52" s="197" t="s">
        <v>159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161"/>
      <c r="O52" s="74"/>
    </row>
    <row r="53" spans="1:15" ht="16.5" x14ac:dyDescent="0.35">
      <c r="A53" s="63"/>
      <c r="B53" s="112">
        <f>(B51*100/B50)-100</f>
        <v>-64.668094218415419</v>
      </c>
      <c r="C53" s="112">
        <f t="shared" ref="C53:O53" si="0">(C51*100/C50)-100</f>
        <v>-96.86500921212955</v>
      </c>
      <c r="D53" s="112">
        <f t="shared" si="0"/>
        <v>-53.914590747330962</v>
      </c>
      <c r="E53" s="112">
        <f t="shared" si="0"/>
        <v>-44.000102945141229</v>
      </c>
      <c r="F53" s="112">
        <f t="shared" si="0"/>
        <v>-72.289156626506028</v>
      </c>
      <c r="G53" s="112">
        <f t="shared" si="0"/>
        <v>-81.961962788530442</v>
      </c>
      <c r="H53" s="112">
        <f t="shared" si="0"/>
        <v>-34.146341463414629</v>
      </c>
      <c r="I53" s="112">
        <f t="shared" si="0"/>
        <v>-14.937135928727699</v>
      </c>
      <c r="J53" s="112">
        <f t="shared" si="0"/>
        <v>-50</v>
      </c>
      <c r="K53" s="112">
        <f t="shared" si="0"/>
        <v>-25.628028001838857</v>
      </c>
      <c r="L53" s="112">
        <f t="shared" si="0"/>
        <v>-55.819774718397994</v>
      </c>
      <c r="M53" s="112">
        <f t="shared" si="0"/>
        <v>-59.441078114046014</v>
      </c>
      <c r="N53" s="203">
        <f t="shared" si="0"/>
        <v>-76.848249027237358</v>
      </c>
      <c r="O53" s="113">
        <f t="shared" si="0"/>
        <v>-42.918506002879475</v>
      </c>
    </row>
    <row r="54" spans="1:15" ht="16.5" x14ac:dyDescent="0.35">
      <c r="A54" s="197" t="s">
        <v>160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161"/>
      <c r="O54" s="74"/>
    </row>
    <row r="55" spans="1:15" ht="16.5" x14ac:dyDescent="0.35">
      <c r="A55" s="58" t="s">
        <v>76</v>
      </c>
      <c r="B55" s="107">
        <f>SUM(B5:B18)/14</f>
        <v>156.92857142857142</v>
      </c>
      <c r="C55" s="100">
        <f t="shared" ref="C55:O55" si="1">SUM(C5:C18)/14</f>
        <v>61.857142857142854</v>
      </c>
      <c r="D55" s="107">
        <f t="shared" si="1"/>
        <v>277.64285714285717</v>
      </c>
      <c r="E55" s="100">
        <f t="shared" si="1"/>
        <v>160.57142857142858</v>
      </c>
      <c r="F55" s="107">
        <f t="shared" si="1"/>
        <v>166</v>
      </c>
      <c r="G55" s="100">
        <f t="shared" si="1"/>
        <v>223.85714285714286</v>
      </c>
      <c r="H55" s="107">
        <f t="shared" si="1"/>
        <v>7.0714285714285712</v>
      </c>
      <c r="I55" s="100">
        <f t="shared" si="1"/>
        <v>0.7857142857142857</v>
      </c>
      <c r="J55" s="107">
        <f t="shared" si="1"/>
        <v>246.21428571428572</v>
      </c>
      <c r="K55" s="100">
        <f t="shared" si="1"/>
        <v>124.42857142857143</v>
      </c>
      <c r="L55" s="107">
        <f t="shared" si="1"/>
        <v>853.85714285714289</v>
      </c>
      <c r="M55" s="100">
        <f t="shared" si="1"/>
        <v>571.42857142857144</v>
      </c>
      <c r="N55" s="161">
        <f t="shared" si="1"/>
        <v>1.6285714285714283</v>
      </c>
      <c r="O55" s="108">
        <f t="shared" si="1"/>
        <v>3060.7142857142858</v>
      </c>
    </row>
    <row r="56" spans="1:15" ht="16.5" x14ac:dyDescent="0.35">
      <c r="A56" s="119" t="s">
        <v>77</v>
      </c>
      <c r="B56" s="120">
        <f>SUM(B19:B51)/33</f>
        <v>240.21212121212122</v>
      </c>
      <c r="C56" s="122">
        <f t="shared" ref="C56:O56" si="2">SUM(C19:C51)/33</f>
        <v>120.25919999999999</v>
      </c>
      <c r="D56" s="120">
        <f t="shared" si="2"/>
        <v>274.27272727272725</v>
      </c>
      <c r="E56" s="122">
        <f t="shared" si="2"/>
        <v>159.81306363636361</v>
      </c>
      <c r="F56" s="120">
        <f t="shared" si="2"/>
        <v>100.78787878787878</v>
      </c>
      <c r="G56" s="122">
        <f t="shared" si="2"/>
        <v>183.78709090909092</v>
      </c>
      <c r="H56" s="120">
        <f t="shared" si="2"/>
        <v>46.606060606060609</v>
      </c>
      <c r="I56" s="122">
        <f t="shared" si="2"/>
        <v>41.703096969696972</v>
      </c>
      <c r="J56" s="120">
        <f t="shared" si="2"/>
        <v>494.69696969696969</v>
      </c>
      <c r="K56" s="122">
        <f t="shared" si="2"/>
        <v>353.84356969696967</v>
      </c>
      <c r="L56" s="120">
        <f t="shared" si="2"/>
        <v>1156.5757575757575</v>
      </c>
      <c r="M56" s="122">
        <f t="shared" si="2"/>
        <v>859.28480909090899</v>
      </c>
      <c r="N56" s="162">
        <f t="shared" si="2"/>
        <v>1.8475757575757576</v>
      </c>
      <c r="O56" s="121">
        <f t="shared" si="2"/>
        <v>2532.8169696969699</v>
      </c>
    </row>
    <row r="57" spans="1:15" ht="16.5" x14ac:dyDescent="0.35">
      <c r="A57" s="189" t="s">
        <v>176</v>
      </c>
    </row>
    <row r="58" spans="1:15" ht="16.5" x14ac:dyDescent="0.35">
      <c r="A58" s="189" t="s">
        <v>212</v>
      </c>
    </row>
  </sheetData>
  <pageMargins left="0.70866141732283472" right="0.51181102362204722" top="0.78740157480314965" bottom="0.78740157480314965" header="0.31496062992125984" footer="0.31496062992125984"/>
  <pageSetup paperSize="9" scale="67" orientation="portrait" r:id="rId1"/>
  <headerFooter>
    <oddHeader>&amp;RBonn, den &amp;D</oddHeader>
  </headerFooter>
  <ignoredErrors>
    <ignoredError sqref="C56:O56 C55:O5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N54"/>
  <sheetViews>
    <sheetView showGridLines="0" zoomScaleNormal="100" zoomScalePageLayoutView="55" workbookViewId="0">
      <pane ySplit="3" topLeftCell="A25" activePane="bottomLeft" state="frozen"/>
      <selection pane="bottomLeft"/>
    </sheetView>
  </sheetViews>
  <sheetFormatPr baseColWidth="10" defaultRowHeight="16.5" x14ac:dyDescent="0.35"/>
  <cols>
    <col min="1" max="2" width="20.140625" style="1" customWidth="1"/>
    <col min="3" max="3" width="17.5703125" style="1" customWidth="1"/>
    <col min="4" max="4" width="15.7109375" style="1" customWidth="1"/>
    <col min="5" max="7" width="17.5703125" style="1" customWidth="1"/>
    <col min="8" max="16384" width="11.42578125" style="1"/>
  </cols>
  <sheetData>
    <row r="1" spans="1:14" ht="18.75" customHeight="1" x14ac:dyDescent="0.35">
      <c r="A1" s="12" t="s">
        <v>205</v>
      </c>
      <c r="B1" s="12"/>
      <c r="C1" s="6"/>
      <c r="D1" s="6"/>
      <c r="E1" s="6"/>
      <c r="F1" s="6"/>
      <c r="G1" s="6"/>
    </row>
    <row r="2" spans="1:14" x14ac:dyDescent="0.35">
      <c r="A2" s="6" t="s">
        <v>92</v>
      </c>
      <c r="B2" s="6"/>
      <c r="C2" s="6"/>
      <c r="D2" s="6"/>
      <c r="E2" s="6"/>
      <c r="F2" s="6"/>
      <c r="G2" s="6"/>
    </row>
    <row r="3" spans="1:14" ht="32.25" customHeight="1" x14ac:dyDescent="0.35">
      <c r="A3" s="188" t="s">
        <v>71</v>
      </c>
      <c r="B3" s="194" t="s">
        <v>72</v>
      </c>
      <c r="C3" s="186" t="s">
        <v>177</v>
      </c>
      <c r="D3" s="186" t="s">
        <v>178</v>
      </c>
      <c r="E3" s="186" t="s">
        <v>198</v>
      </c>
      <c r="F3" s="186" t="s">
        <v>73</v>
      </c>
      <c r="G3" s="187" t="s">
        <v>74</v>
      </c>
    </row>
    <row r="4" spans="1:14" s="11" customFormat="1" ht="18" x14ac:dyDescent="0.35">
      <c r="A4" s="215" t="s">
        <v>78</v>
      </c>
      <c r="B4" s="123">
        <v>1100</v>
      </c>
      <c r="C4" s="123">
        <v>613</v>
      </c>
      <c r="D4" s="195">
        <v>0.6</v>
      </c>
      <c r="E4" s="190">
        <v>1.3</v>
      </c>
      <c r="F4" s="123">
        <v>2085</v>
      </c>
      <c r="G4" s="130">
        <v>1162</v>
      </c>
    </row>
    <row r="5" spans="1:14" ht="18" x14ac:dyDescent="0.35">
      <c r="A5" s="131" t="s">
        <v>79</v>
      </c>
      <c r="B5" s="123">
        <v>634</v>
      </c>
      <c r="C5" s="123">
        <v>289</v>
      </c>
      <c r="D5" s="195">
        <v>0.5</v>
      </c>
      <c r="E5" s="190">
        <v>0.6</v>
      </c>
      <c r="F5" s="123">
        <v>2123</v>
      </c>
      <c r="G5" s="130">
        <v>968</v>
      </c>
    </row>
    <row r="6" spans="1:14" ht="18" x14ac:dyDescent="0.35">
      <c r="A6" s="131" t="s">
        <v>80</v>
      </c>
      <c r="B6" s="123">
        <v>700</v>
      </c>
      <c r="C6" s="123">
        <v>356</v>
      </c>
      <c r="D6" s="195">
        <v>0.5</v>
      </c>
      <c r="E6" s="190">
        <v>0.6</v>
      </c>
      <c r="F6" s="123">
        <v>1723</v>
      </c>
      <c r="G6" s="130">
        <v>877</v>
      </c>
    </row>
    <row r="7" spans="1:14" ht="18" x14ac:dyDescent="0.35">
      <c r="A7" s="131" t="s">
        <v>81</v>
      </c>
      <c r="B7" s="123">
        <v>1370</v>
      </c>
      <c r="C7" s="123">
        <v>1545</v>
      </c>
      <c r="D7" s="195">
        <v>1.1000000000000001</v>
      </c>
      <c r="E7" s="190">
        <v>1.9</v>
      </c>
      <c r="F7" s="123">
        <v>1258</v>
      </c>
      <c r="G7" s="130">
        <v>1418</v>
      </c>
    </row>
    <row r="8" spans="1:14" ht="18" x14ac:dyDescent="0.35">
      <c r="A8" s="131" t="s">
        <v>82</v>
      </c>
      <c r="B8" s="123">
        <v>644</v>
      </c>
      <c r="C8" s="123">
        <v>497</v>
      </c>
      <c r="D8" s="195">
        <v>0.8</v>
      </c>
      <c r="E8" s="190">
        <v>1.3</v>
      </c>
      <c r="F8" s="123">
        <v>2572</v>
      </c>
      <c r="G8" s="130">
        <v>1985</v>
      </c>
    </row>
    <row r="9" spans="1:14" ht="18" x14ac:dyDescent="0.35">
      <c r="A9" s="131" t="s">
        <v>83</v>
      </c>
      <c r="B9" s="123">
        <v>1244</v>
      </c>
      <c r="C9" s="123">
        <v>751</v>
      </c>
      <c r="D9" s="195">
        <v>0.6</v>
      </c>
      <c r="E9" s="190">
        <v>1.9</v>
      </c>
      <c r="F9" s="123">
        <v>2519</v>
      </c>
      <c r="G9" s="130">
        <v>1521</v>
      </c>
    </row>
    <row r="10" spans="1:14" ht="18" x14ac:dyDescent="0.35">
      <c r="A10" s="131" t="s">
        <v>84</v>
      </c>
      <c r="B10" s="123">
        <v>1109</v>
      </c>
      <c r="C10" s="123">
        <v>792</v>
      </c>
      <c r="D10" s="195">
        <v>0.7</v>
      </c>
      <c r="E10" s="190">
        <v>3.4</v>
      </c>
      <c r="F10" s="123">
        <v>4325</v>
      </c>
      <c r="G10" s="130">
        <v>3089</v>
      </c>
    </row>
    <row r="11" spans="1:14" ht="18" x14ac:dyDescent="0.35">
      <c r="A11" s="131" t="s">
        <v>85</v>
      </c>
      <c r="B11" s="123">
        <v>1163</v>
      </c>
      <c r="C11" s="123">
        <v>875</v>
      </c>
      <c r="D11" s="195">
        <v>0.8</v>
      </c>
      <c r="E11" s="190">
        <v>2.6</v>
      </c>
      <c r="F11" s="123">
        <v>2980</v>
      </c>
      <c r="G11" s="130">
        <v>2242</v>
      </c>
    </row>
    <row r="12" spans="1:14" ht="18" x14ac:dyDescent="0.35">
      <c r="A12" s="131" t="s">
        <v>86</v>
      </c>
      <c r="B12" s="123">
        <v>522</v>
      </c>
      <c r="C12" s="123">
        <v>242</v>
      </c>
      <c r="D12" s="195">
        <v>0.5</v>
      </c>
      <c r="E12" s="190">
        <v>0.7</v>
      </c>
      <c r="F12" s="123">
        <v>2747</v>
      </c>
      <c r="G12" s="130">
        <v>1273</v>
      </c>
      <c r="I12" s="33"/>
      <c r="J12" s="33"/>
      <c r="K12" s="33"/>
      <c r="L12" s="33"/>
      <c r="M12" s="33"/>
      <c r="N12" s="33"/>
    </row>
    <row r="13" spans="1:14" ht="18" x14ac:dyDescent="0.35">
      <c r="A13" s="131" t="s">
        <v>87</v>
      </c>
      <c r="B13" s="123">
        <v>618</v>
      </c>
      <c r="C13" s="123">
        <v>293</v>
      </c>
      <c r="D13" s="195">
        <v>0.5</v>
      </c>
      <c r="E13" s="190">
        <v>0.7</v>
      </c>
      <c r="F13" s="123">
        <v>2443</v>
      </c>
      <c r="G13" s="130">
        <v>1158</v>
      </c>
      <c r="I13" s="33"/>
      <c r="J13" s="33"/>
      <c r="K13" s="33"/>
      <c r="L13" s="33"/>
      <c r="M13" s="33"/>
      <c r="N13" s="33"/>
    </row>
    <row r="14" spans="1:14" ht="18" x14ac:dyDescent="0.35">
      <c r="A14" s="131" t="s">
        <v>88</v>
      </c>
      <c r="B14" s="123">
        <v>484</v>
      </c>
      <c r="C14" s="123">
        <v>319</v>
      </c>
      <c r="D14" s="195">
        <v>0.7</v>
      </c>
      <c r="E14" s="190">
        <v>0.8</v>
      </c>
      <c r="F14" s="123">
        <v>2564</v>
      </c>
      <c r="G14" s="130">
        <v>1690</v>
      </c>
      <c r="I14" s="33"/>
      <c r="J14" s="33"/>
      <c r="K14" s="33"/>
      <c r="L14" s="33"/>
      <c r="M14" s="33"/>
      <c r="N14" s="33"/>
    </row>
    <row r="15" spans="1:14" ht="18" x14ac:dyDescent="0.35">
      <c r="A15" s="131" t="s">
        <v>89</v>
      </c>
      <c r="B15" s="123">
        <v>559</v>
      </c>
      <c r="C15" s="277">
        <v>666</v>
      </c>
      <c r="D15" s="278">
        <v>1.2</v>
      </c>
      <c r="E15" s="190">
        <v>0.7</v>
      </c>
      <c r="F15" s="277">
        <v>1075</v>
      </c>
      <c r="G15" s="130">
        <v>1281</v>
      </c>
      <c r="I15" s="281"/>
      <c r="J15" s="280"/>
      <c r="K15" s="281"/>
      <c r="L15" s="280"/>
      <c r="M15" s="33"/>
      <c r="N15" s="33"/>
    </row>
    <row r="16" spans="1:14" ht="18" x14ac:dyDescent="0.35">
      <c r="A16" s="131" t="s">
        <v>90</v>
      </c>
      <c r="B16" s="123">
        <v>806</v>
      </c>
      <c r="C16" s="123">
        <v>281</v>
      </c>
      <c r="D16" s="195">
        <v>0.3</v>
      </c>
      <c r="E16" s="190">
        <v>0.9</v>
      </c>
      <c r="F16" s="123">
        <v>3275</v>
      </c>
      <c r="G16" s="130">
        <v>1142</v>
      </c>
    </row>
    <row r="17" spans="1:7" ht="18" x14ac:dyDescent="0.35">
      <c r="A17" s="132" t="s">
        <v>91</v>
      </c>
      <c r="B17" s="124">
        <v>1001</v>
      </c>
      <c r="C17" s="124">
        <v>481</v>
      </c>
      <c r="D17" s="196">
        <v>0.5</v>
      </c>
      <c r="E17" s="191">
        <v>5.4</v>
      </c>
      <c r="F17" s="124">
        <v>11161</v>
      </c>
      <c r="G17" s="133">
        <v>5363</v>
      </c>
    </row>
    <row r="18" spans="1:7" x14ac:dyDescent="0.35">
      <c r="A18" s="131">
        <v>1991</v>
      </c>
      <c r="B18" s="123">
        <v>1846</v>
      </c>
      <c r="C18" s="123">
        <v>920</v>
      </c>
      <c r="D18" s="195">
        <v>0.5</v>
      </c>
      <c r="E18" s="190">
        <v>1.7</v>
      </c>
      <c r="F18" s="123">
        <v>1834</v>
      </c>
      <c r="G18" s="130">
        <v>914</v>
      </c>
    </row>
    <row r="19" spans="1:7" x14ac:dyDescent="0.35">
      <c r="A19" s="131">
        <v>1992</v>
      </c>
      <c r="B19" s="123">
        <v>3012</v>
      </c>
      <c r="C19" s="123">
        <v>4908</v>
      </c>
      <c r="D19" s="195">
        <v>1.6</v>
      </c>
      <c r="E19" s="190">
        <v>12.8</v>
      </c>
      <c r="F19" s="123">
        <v>2604</v>
      </c>
      <c r="G19" s="130">
        <v>4244</v>
      </c>
    </row>
    <row r="20" spans="1:7" x14ac:dyDescent="0.35">
      <c r="A20" s="131">
        <v>1993</v>
      </c>
      <c r="B20" s="123">
        <v>1694</v>
      </c>
      <c r="C20" s="123">
        <v>1493</v>
      </c>
      <c r="D20" s="195">
        <v>0.9</v>
      </c>
      <c r="E20" s="190">
        <v>5.4</v>
      </c>
      <c r="F20" s="123">
        <v>3630</v>
      </c>
      <c r="G20" s="130">
        <v>3199</v>
      </c>
    </row>
    <row r="21" spans="1:7" x14ac:dyDescent="0.35">
      <c r="A21" s="131">
        <v>1994</v>
      </c>
      <c r="B21" s="123">
        <v>1696</v>
      </c>
      <c r="C21" s="123">
        <v>1114</v>
      </c>
      <c r="D21" s="195">
        <v>0.7</v>
      </c>
      <c r="E21" s="190">
        <v>1.3</v>
      </c>
      <c r="F21" s="123">
        <v>1193</v>
      </c>
      <c r="G21" s="130">
        <v>784</v>
      </c>
    </row>
    <row r="22" spans="1:7" x14ac:dyDescent="0.35">
      <c r="A22" s="131">
        <v>1995</v>
      </c>
      <c r="B22" s="123">
        <v>1237</v>
      </c>
      <c r="C22" s="123">
        <v>592</v>
      </c>
      <c r="D22" s="195">
        <v>0.5</v>
      </c>
      <c r="E22" s="190">
        <v>1.5</v>
      </c>
      <c r="F22" s="123">
        <v>2505</v>
      </c>
      <c r="G22" s="130">
        <v>1199</v>
      </c>
    </row>
    <row r="23" spans="1:7" x14ac:dyDescent="0.35">
      <c r="A23" s="131">
        <v>1996</v>
      </c>
      <c r="B23" s="123">
        <v>1748</v>
      </c>
      <c r="C23" s="123">
        <v>1381</v>
      </c>
      <c r="D23" s="195">
        <v>0.8</v>
      </c>
      <c r="E23" s="190">
        <v>4.2</v>
      </c>
      <c r="F23" s="123">
        <v>3048</v>
      </c>
      <c r="G23" s="130">
        <v>2409</v>
      </c>
    </row>
    <row r="24" spans="1:7" x14ac:dyDescent="0.35">
      <c r="A24" s="131">
        <v>1997</v>
      </c>
      <c r="B24" s="123">
        <v>1467</v>
      </c>
      <c r="C24" s="123">
        <v>599</v>
      </c>
      <c r="D24" s="195">
        <v>0.4</v>
      </c>
      <c r="E24" s="190">
        <v>1.5</v>
      </c>
      <c r="F24" s="123">
        <v>2542</v>
      </c>
      <c r="G24" s="130">
        <v>1038</v>
      </c>
    </row>
    <row r="25" spans="1:7" x14ac:dyDescent="0.35">
      <c r="A25" s="131">
        <v>1998</v>
      </c>
      <c r="B25" s="123">
        <v>1032</v>
      </c>
      <c r="C25" s="123">
        <v>397</v>
      </c>
      <c r="D25" s="195">
        <v>0.4</v>
      </c>
      <c r="E25" s="190">
        <v>1.6</v>
      </c>
      <c r="F25" s="123">
        <v>4037</v>
      </c>
      <c r="G25" s="130">
        <v>1554</v>
      </c>
    </row>
    <row r="26" spans="1:7" x14ac:dyDescent="0.35">
      <c r="A26" s="131">
        <v>1999</v>
      </c>
      <c r="B26" s="123">
        <v>1178</v>
      </c>
      <c r="C26" s="123">
        <v>415</v>
      </c>
      <c r="D26" s="195">
        <v>0.4</v>
      </c>
      <c r="E26" s="190">
        <v>1.4</v>
      </c>
      <c r="F26" s="123">
        <v>3477</v>
      </c>
      <c r="G26" s="130">
        <v>1224</v>
      </c>
    </row>
    <row r="27" spans="1:7" x14ac:dyDescent="0.35">
      <c r="A27" s="131">
        <v>2000</v>
      </c>
      <c r="B27" s="123">
        <v>1210</v>
      </c>
      <c r="C27" s="123">
        <v>581</v>
      </c>
      <c r="D27" s="195">
        <v>0.5</v>
      </c>
      <c r="E27" s="190">
        <v>2.1</v>
      </c>
      <c r="F27" s="123">
        <v>3642</v>
      </c>
      <c r="G27" s="130">
        <v>1749</v>
      </c>
    </row>
    <row r="28" spans="1:7" x14ac:dyDescent="0.35">
      <c r="A28" s="131">
        <v>2001</v>
      </c>
      <c r="B28" s="123">
        <v>587</v>
      </c>
      <c r="C28" s="123">
        <v>122</v>
      </c>
      <c r="D28" s="195">
        <v>0.2</v>
      </c>
      <c r="E28" s="190">
        <v>0.5</v>
      </c>
      <c r="F28" s="277">
        <v>3599</v>
      </c>
      <c r="G28" s="279">
        <v>746</v>
      </c>
    </row>
    <row r="29" spans="1:7" x14ac:dyDescent="0.35">
      <c r="A29" s="131">
        <v>2002</v>
      </c>
      <c r="B29" s="123">
        <v>513</v>
      </c>
      <c r="C29" s="123">
        <v>122</v>
      </c>
      <c r="D29" s="195">
        <v>0.2</v>
      </c>
      <c r="E29" s="190">
        <v>0.5</v>
      </c>
      <c r="F29" s="123">
        <v>3715</v>
      </c>
      <c r="G29" s="130">
        <v>884</v>
      </c>
    </row>
    <row r="30" spans="1:7" x14ac:dyDescent="0.35">
      <c r="A30" s="131">
        <v>2003</v>
      </c>
      <c r="B30" s="123">
        <v>2524</v>
      </c>
      <c r="C30" s="123">
        <v>1315</v>
      </c>
      <c r="D30" s="195">
        <v>0.5</v>
      </c>
      <c r="E30" s="190">
        <v>3.2</v>
      </c>
      <c r="F30" s="123">
        <v>2421</v>
      </c>
      <c r="G30" s="130">
        <v>1261</v>
      </c>
    </row>
    <row r="31" spans="1:7" x14ac:dyDescent="0.35">
      <c r="A31" s="131">
        <v>2004</v>
      </c>
      <c r="B31" s="123">
        <v>626</v>
      </c>
      <c r="C31" s="123">
        <v>274</v>
      </c>
      <c r="D31" s="195">
        <v>0.4</v>
      </c>
      <c r="E31" s="190">
        <v>0.5</v>
      </c>
      <c r="F31" s="123">
        <v>1816</v>
      </c>
      <c r="G31" s="130">
        <v>796</v>
      </c>
    </row>
    <row r="32" spans="1:7" x14ac:dyDescent="0.35">
      <c r="A32" s="131">
        <v>2005</v>
      </c>
      <c r="B32" s="123">
        <v>496</v>
      </c>
      <c r="C32" s="123">
        <v>183</v>
      </c>
      <c r="D32" s="195">
        <v>0.4</v>
      </c>
      <c r="E32" s="190">
        <v>0.4</v>
      </c>
      <c r="F32" s="123">
        <v>2147</v>
      </c>
      <c r="G32" s="130">
        <v>794</v>
      </c>
    </row>
    <row r="33" spans="1:7" x14ac:dyDescent="0.35">
      <c r="A33" s="131">
        <v>2006</v>
      </c>
      <c r="B33" s="123">
        <v>930</v>
      </c>
      <c r="C33" s="123">
        <v>482</v>
      </c>
      <c r="D33" s="195">
        <v>0.5</v>
      </c>
      <c r="E33" s="190">
        <v>0.9</v>
      </c>
      <c r="F33" s="123">
        <v>1894</v>
      </c>
      <c r="G33" s="130">
        <v>982</v>
      </c>
    </row>
    <row r="34" spans="1:7" x14ac:dyDescent="0.35">
      <c r="A34" s="131">
        <v>2007</v>
      </c>
      <c r="B34" s="277">
        <v>779</v>
      </c>
      <c r="C34" s="277">
        <v>256</v>
      </c>
      <c r="D34" s="278">
        <v>0.3</v>
      </c>
      <c r="E34" s="190">
        <v>0.8</v>
      </c>
      <c r="F34" s="123">
        <v>3216</v>
      </c>
      <c r="G34" s="130">
        <v>1055</v>
      </c>
    </row>
    <row r="35" spans="1:7" x14ac:dyDescent="0.35">
      <c r="A35" s="131">
        <v>2008</v>
      </c>
      <c r="B35" s="123">
        <v>818</v>
      </c>
      <c r="C35" s="123">
        <v>539</v>
      </c>
      <c r="D35" s="195">
        <v>0.7</v>
      </c>
      <c r="E35" s="190">
        <v>1</v>
      </c>
      <c r="F35" s="123">
        <v>1786</v>
      </c>
      <c r="G35" s="130">
        <v>1176</v>
      </c>
    </row>
    <row r="36" spans="1:7" x14ac:dyDescent="0.35">
      <c r="A36" s="131">
        <v>2009</v>
      </c>
      <c r="B36" s="123">
        <v>763</v>
      </c>
      <c r="C36" s="123">
        <v>262</v>
      </c>
      <c r="D36" s="195">
        <v>0.3</v>
      </c>
      <c r="E36" s="190">
        <v>0.6</v>
      </c>
      <c r="F36" s="277">
        <v>2344</v>
      </c>
      <c r="G36" s="279">
        <v>805</v>
      </c>
    </row>
    <row r="37" spans="1:7" x14ac:dyDescent="0.35">
      <c r="A37" s="131">
        <v>2010</v>
      </c>
      <c r="B37" s="123">
        <v>780</v>
      </c>
      <c r="C37" s="123">
        <v>522</v>
      </c>
      <c r="D37" s="195">
        <v>0.7</v>
      </c>
      <c r="E37" s="190">
        <v>1.2</v>
      </c>
      <c r="F37" s="123">
        <v>2353</v>
      </c>
      <c r="G37" s="130">
        <v>1574</v>
      </c>
    </row>
    <row r="38" spans="1:7" x14ac:dyDescent="0.35">
      <c r="A38" s="131">
        <v>2011</v>
      </c>
      <c r="B38" s="123">
        <v>888</v>
      </c>
      <c r="C38" s="123">
        <v>214</v>
      </c>
      <c r="D38" s="195">
        <v>0.2</v>
      </c>
      <c r="E38" s="190">
        <v>0.9</v>
      </c>
      <c r="F38" s="123">
        <v>4288</v>
      </c>
      <c r="G38" s="130">
        <v>1033</v>
      </c>
    </row>
    <row r="39" spans="1:7" x14ac:dyDescent="0.35">
      <c r="A39" s="131">
        <v>2012</v>
      </c>
      <c r="B39" s="123">
        <v>701</v>
      </c>
      <c r="C39" s="123">
        <v>269</v>
      </c>
      <c r="D39" s="195">
        <v>0.4</v>
      </c>
      <c r="E39" s="190">
        <v>0.5</v>
      </c>
      <c r="F39" s="123">
        <v>1803</v>
      </c>
      <c r="G39" s="130">
        <v>691</v>
      </c>
    </row>
    <row r="40" spans="1:7" x14ac:dyDescent="0.35">
      <c r="A40" s="131">
        <v>2013</v>
      </c>
      <c r="B40" s="123">
        <v>515</v>
      </c>
      <c r="C40" s="123">
        <v>199</v>
      </c>
      <c r="D40" s="195">
        <v>0.4</v>
      </c>
      <c r="E40" s="190">
        <v>0.5</v>
      </c>
      <c r="F40" s="123">
        <v>2544</v>
      </c>
      <c r="G40" s="130">
        <v>981</v>
      </c>
    </row>
    <row r="41" spans="1:7" x14ac:dyDescent="0.35">
      <c r="A41" s="131">
        <v>2014</v>
      </c>
      <c r="B41" s="123">
        <v>429</v>
      </c>
      <c r="C41" s="123">
        <v>120</v>
      </c>
      <c r="D41" s="195">
        <v>0.3</v>
      </c>
      <c r="E41" s="190">
        <v>0.2</v>
      </c>
      <c r="F41" s="123">
        <v>1686</v>
      </c>
      <c r="G41" s="130">
        <v>471</v>
      </c>
    </row>
    <row r="42" spans="1:7" x14ac:dyDescent="0.35">
      <c r="A42" s="131">
        <v>2015</v>
      </c>
      <c r="B42" s="123">
        <v>1071</v>
      </c>
      <c r="C42" s="123">
        <v>526</v>
      </c>
      <c r="D42" s="195">
        <v>0.5</v>
      </c>
      <c r="E42" s="190">
        <v>0.8</v>
      </c>
      <c r="F42" s="277">
        <v>1593</v>
      </c>
      <c r="G42" s="279">
        <v>781</v>
      </c>
    </row>
    <row r="43" spans="1:7" x14ac:dyDescent="0.35">
      <c r="A43" s="131">
        <v>2016</v>
      </c>
      <c r="B43" s="123">
        <v>608</v>
      </c>
      <c r="C43" s="123">
        <v>283</v>
      </c>
      <c r="D43" s="195">
        <v>0.5</v>
      </c>
      <c r="E43" s="190">
        <v>0.6</v>
      </c>
      <c r="F43" s="123">
        <v>2046</v>
      </c>
      <c r="G43" s="130">
        <v>952</v>
      </c>
    </row>
    <row r="44" spans="1:7" x14ac:dyDescent="0.35">
      <c r="A44" s="131">
        <v>2017</v>
      </c>
      <c r="B44" s="123">
        <v>424</v>
      </c>
      <c r="C44" s="123">
        <v>394.78</v>
      </c>
      <c r="D44" s="195">
        <v>0.93</v>
      </c>
      <c r="E44" s="190">
        <v>0.28999999999999998</v>
      </c>
      <c r="F44" s="123">
        <v>734.59</v>
      </c>
      <c r="G44" s="130">
        <v>683.96</v>
      </c>
    </row>
    <row r="45" spans="1:7" x14ac:dyDescent="0.35">
      <c r="A45" s="131">
        <v>2018</v>
      </c>
      <c r="B45" s="123">
        <v>1708</v>
      </c>
      <c r="C45" s="123">
        <v>2348.81</v>
      </c>
      <c r="D45" s="195">
        <v>1.38</v>
      </c>
      <c r="E45" s="190">
        <v>2.67</v>
      </c>
      <c r="F45" s="123">
        <v>1136.75</v>
      </c>
      <c r="G45" s="130">
        <v>1563.23</v>
      </c>
    </row>
    <row r="46" spans="1:7" x14ac:dyDescent="0.35">
      <c r="A46" s="131">
        <v>2019</v>
      </c>
      <c r="B46" s="123">
        <v>1523</v>
      </c>
      <c r="C46" s="123">
        <v>2711.1</v>
      </c>
      <c r="D46" s="195">
        <v>1.78</v>
      </c>
      <c r="E46" s="190">
        <v>2.2200000000000002</v>
      </c>
      <c r="F46" s="123">
        <v>818.86</v>
      </c>
      <c r="G46" s="130">
        <v>1457.65</v>
      </c>
    </row>
    <row r="47" spans="1:7" x14ac:dyDescent="0.35">
      <c r="A47" s="131">
        <v>2020</v>
      </c>
      <c r="B47" s="123">
        <v>1360</v>
      </c>
      <c r="C47" s="123">
        <v>367.66</v>
      </c>
      <c r="D47" s="195">
        <v>0.27</v>
      </c>
      <c r="E47" s="190">
        <v>2.19</v>
      </c>
      <c r="F47" s="123">
        <v>5956.59</v>
      </c>
      <c r="G47" s="130">
        <v>1610.29</v>
      </c>
    </row>
    <row r="48" spans="1:7" x14ac:dyDescent="0.35">
      <c r="A48" s="131">
        <v>2021</v>
      </c>
      <c r="B48" s="123">
        <v>548</v>
      </c>
      <c r="C48" s="123">
        <v>147.81</v>
      </c>
      <c r="D48" s="195">
        <v>0.27</v>
      </c>
      <c r="E48" s="190">
        <v>0.67</v>
      </c>
      <c r="F48" s="123">
        <v>4532.8500000000004</v>
      </c>
      <c r="G48" s="130">
        <v>1222.6300000000001</v>
      </c>
    </row>
    <row r="49" spans="1:7" x14ac:dyDescent="0.35">
      <c r="A49" s="131">
        <v>2022</v>
      </c>
      <c r="B49" s="123">
        <v>2397</v>
      </c>
      <c r="C49" s="123">
        <v>3057.9621999999999</v>
      </c>
      <c r="D49" s="195">
        <v>1.2757000000000001</v>
      </c>
      <c r="E49" s="190">
        <v>5.14</v>
      </c>
      <c r="F49" s="123">
        <v>1680.86</v>
      </c>
      <c r="G49" s="130">
        <v>2144.35</v>
      </c>
    </row>
    <row r="50" spans="1:7" x14ac:dyDescent="0.35">
      <c r="A50" s="132">
        <v>2023</v>
      </c>
      <c r="B50" s="124">
        <v>1059</v>
      </c>
      <c r="C50" s="124">
        <v>1240.2764999999999</v>
      </c>
      <c r="D50" s="196">
        <v>1.1712</v>
      </c>
      <c r="E50" s="191">
        <v>1.19</v>
      </c>
      <c r="F50" s="124">
        <v>959.46</v>
      </c>
      <c r="G50" s="133">
        <v>1123.7</v>
      </c>
    </row>
    <row r="51" spans="1:7" x14ac:dyDescent="0.35">
      <c r="A51" s="134" t="s">
        <v>75</v>
      </c>
      <c r="B51" s="125"/>
      <c r="C51" s="125"/>
      <c r="D51" s="135"/>
      <c r="E51" s="192"/>
      <c r="F51" s="125"/>
      <c r="G51" s="125"/>
    </row>
    <row r="52" spans="1:7" x14ac:dyDescent="0.35">
      <c r="A52" s="136" t="s">
        <v>76</v>
      </c>
      <c r="B52" s="126">
        <f>AVERAGE(B4:B17)</f>
        <v>853.85714285714289</v>
      </c>
      <c r="C52" s="126">
        <f t="shared" ref="C52:G52" si="0">AVERAGE(C4:C17)</f>
        <v>571.42857142857144</v>
      </c>
      <c r="D52" s="127">
        <f t="shared" si="0"/>
        <v>0.66428571428571437</v>
      </c>
      <c r="E52" s="193">
        <f t="shared" si="0"/>
        <v>1.6285714285714283</v>
      </c>
      <c r="F52" s="126">
        <f t="shared" si="0"/>
        <v>3060.7142857142858</v>
      </c>
      <c r="G52" s="128">
        <f t="shared" si="0"/>
        <v>1797.7857142857142</v>
      </c>
    </row>
    <row r="53" spans="1:7" ht="17.25" customHeight="1" x14ac:dyDescent="0.35">
      <c r="A53" s="131" t="s">
        <v>77</v>
      </c>
      <c r="B53" s="123">
        <f>AVERAGE(B18:B50)</f>
        <v>1156.5757575757575</v>
      </c>
      <c r="C53" s="123">
        <f t="shared" ref="C53:G53" si="1">AVERAGE(C18:C50)</f>
        <v>859.28480909090899</v>
      </c>
      <c r="D53" s="129">
        <f t="shared" si="1"/>
        <v>0.61445151515151519</v>
      </c>
      <c r="E53" s="190">
        <f t="shared" si="1"/>
        <v>1.8475757575757576</v>
      </c>
      <c r="F53" s="123">
        <f t="shared" si="1"/>
        <v>2532.8169696969699</v>
      </c>
      <c r="G53" s="130">
        <f t="shared" si="1"/>
        <v>1306.1154545454544</v>
      </c>
    </row>
    <row r="54" spans="1:7" x14ac:dyDescent="0.35">
      <c r="A54" s="1" t="s">
        <v>211</v>
      </c>
    </row>
  </sheetData>
  <pageMargins left="0.7" right="0.7" top="0.78740157499999996" bottom="0.78740157499999996" header="0.3" footer="0.3"/>
  <pageSetup paperSize="9" scale="70" orientation="portrait" r:id="rId1"/>
  <headerFooter>
    <oddHeader>&amp;RBonn, den &amp;D</oddHeader>
  </headerFooter>
  <colBreaks count="1" manualBreakCount="1">
    <brk id="7" max="1048575" man="1"/>
  </colBreaks>
  <ignoredErrors>
    <ignoredError sqref="C52:C53 D52:G53 B52:B53" formulaRange="1"/>
  </ignoredError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outlinePr summaryBelow="0"/>
  </sheetPr>
  <dimension ref="A1:B2"/>
  <sheetViews>
    <sheetView showGridLines="0" topLeftCell="A3" workbookViewId="0"/>
  </sheetViews>
  <sheetFormatPr baseColWidth="10" defaultColWidth="9.140625" defaultRowHeight="12.75" x14ac:dyDescent="0.2"/>
  <sheetData>
    <row r="1" spans="1:2" ht="0" hidden="1" customHeight="1" x14ac:dyDescent="0.2">
      <c r="A1" t="s">
        <v>20</v>
      </c>
      <c r="B1" t="s">
        <v>21</v>
      </c>
    </row>
    <row r="2" spans="1:2" ht="0" hidden="1" customHeight="1" x14ac:dyDescent="0.2">
      <c r="A2" t="s">
        <v>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outlinePr summaryBelow="0"/>
  </sheetPr>
  <dimension ref="A1:N28"/>
  <sheetViews>
    <sheetView showGridLines="0" zoomScaleNormal="100" workbookViewId="0"/>
  </sheetViews>
  <sheetFormatPr baseColWidth="10" defaultColWidth="9.140625" defaultRowHeight="16.5" x14ac:dyDescent="0.35"/>
  <cols>
    <col min="1" max="1" width="34.28515625" style="1" customWidth="1"/>
    <col min="2" max="2" width="20.140625" style="1" customWidth="1"/>
    <col min="3" max="3" width="19.42578125" style="1" customWidth="1"/>
    <col min="4" max="4" width="17.85546875" style="1" customWidth="1"/>
    <col min="5" max="5" width="21" style="1" customWidth="1"/>
    <col min="6" max="16384" width="9.140625" style="1"/>
  </cols>
  <sheetData>
    <row r="1" spans="1:14" ht="17.25" customHeight="1" x14ac:dyDescent="0.35">
      <c r="A1" s="12" t="s">
        <v>205</v>
      </c>
      <c r="B1" s="5"/>
      <c r="C1" s="5"/>
      <c r="D1" s="5"/>
      <c r="E1" s="5"/>
    </row>
    <row r="2" spans="1:14" x14ac:dyDescent="0.35">
      <c r="A2" s="6" t="s">
        <v>186</v>
      </c>
      <c r="B2" s="6"/>
      <c r="C2" s="6"/>
      <c r="D2" s="6"/>
      <c r="E2" s="6"/>
    </row>
    <row r="3" spans="1:14" x14ac:dyDescent="0.35">
      <c r="A3" s="6" t="s">
        <v>23</v>
      </c>
      <c r="B3" s="6"/>
      <c r="C3" s="6"/>
      <c r="D3" s="6"/>
      <c r="E3" s="6"/>
    </row>
    <row r="4" spans="1:14" ht="35.25" customHeight="1" thickBot="1" x14ac:dyDescent="0.4">
      <c r="A4" s="47" t="s">
        <v>96</v>
      </c>
      <c r="B4" s="17" t="s">
        <v>161</v>
      </c>
      <c r="C4" s="17" t="s">
        <v>162</v>
      </c>
      <c r="D4" s="17" t="s">
        <v>179</v>
      </c>
      <c r="E4" s="216" t="s">
        <v>180</v>
      </c>
    </row>
    <row r="5" spans="1:14" ht="17.25" thickBot="1" x14ac:dyDescent="0.4">
      <c r="A5" s="217" t="s">
        <v>0</v>
      </c>
      <c r="B5" s="43">
        <v>140.38999999999999</v>
      </c>
      <c r="C5" s="43">
        <v>11.3</v>
      </c>
      <c r="D5" s="24">
        <v>64</v>
      </c>
      <c r="E5" s="43">
        <v>151.69</v>
      </c>
      <c r="G5" s="7"/>
      <c r="H5" s="7"/>
      <c r="I5" s="7"/>
      <c r="J5" s="7"/>
    </row>
    <row r="6" spans="1:14" x14ac:dyDescent="0.35">
      <c r="A6" s="218" t="s">
        <v>1</v>
      </c>
      <c r="B6" s="8">
        <v>5.17</v>
      </c>
      <c r="C6" s="8">
        <v>1.58</v>
      </c>
      <c r="D6" s="3">
        <v>65</v>
      </c>
      <c r="E6" s="8">
        <v>6.74</v>
      </c>
      <c r="G6" s="7"/>
      <c r="H6" s="7"/>
      <c r="I6" s="7"/>
      <c r="J6" s="7"/>
      <c r="K6" s="7"/>
      <c r="L6" s="7"/>
      <c r="M6" s="7"/>
      <c r="N6" s="7"/>
    </row>
    <row r="7" spans="1:14" x14ac:dyDescent="0.35">
      <c r="A7" s="218" t="s">
        <v>2</v>
      </c>
      <c r="B7" s="8">
        <v>13.74</v>
      </c>
      <c r="C7" s="8">
        <v>2.61</v>
      </c>
      <c r="D7" s="3">
        <v>43</v>
      </c>
      <c r="E7" s="8">
        <v>16.350000000000001</v>
      </c>
      <c r="G7" s="7"/>
      <c r="H7" s="7"/>
      <c r="I7" s="7"/>
      <c r="J7" s="7"/>
      <c r="K7" s="7"/>
      <c r="L7" s="7"/>
      <c r="M7" s="7"/>
      <c r="N7" s="7"/>
    </row>
    <row r="8" spans="1:14" x14ac:dyDescent="0.35">
      <c r="A8" s="218" t="s">
        <v>3</v>
      </c>
      <c r="B8" s="8">
        <v>3.05</v>
      </c>
      <c r="C8" s="8">
        <v>0.57999999999999996</v>
      </c>
      <c r="D8" s="3">
        <v>8</v>
      </c>
      <c r="E8" s="8">
        <v>3.63</v>
      </c>
      <c r="G8" s="7"/>
      <c r="H8" s="7"/>
      <c r="I8" s="7"/>
      <c r="J8" s="7"/>
      <c r="K8" s="7"/>
      <c r="L8" s="7"/>
      <c r="M8" s="7"/>
      <c r="N8" s="7"/>
    </row>
    <row r="9" spans="1:14" x14ac:dyDescent="0.35">
      <c r="A9" s="218" t="s">
        <v>4</v>
      </c>
      <c r="B9" s="8">
        <v>43.71</v>
      </c>
      <c r="C9" s="8">
        <v>719.43</v>
      </c>
      <c r="D9" s="3">
        <v>245</v>
      </c>
      <c r="E9" s="8">
        <v>763.14</v>
      </c>
      <c r="G9" s="7"/>
      <c r="H9" s="7"/>
      <c r="I9" s="7"/>
      <c r="J9" s="7"/>
      <c r="K9" s="7"/>
      <c r="L9" s="7"/>
      <c r="M9" s="7"/>
      <c r="N9" s="7"/>
    </row>
    <row r="10" spans="1:14" x14ac:dyDescent="0.35">
      <c r="A10" s="218" t="s">
        <v>5</v>
      </c>
      <c r="B10" s="8">
        <v>0</v>
      </c>
      <c r="C10" s="8">
        <v>0</v>
      </c>
      <c r="D10" s="3">
        <v>0</v>
      </c>
      <c r="E10" s="8">
        <v>0</v>
      </c>
      <c r="G10" s="7"/>
      <c r="H10" s="7"/>
      <c r="I10" s="7"/>
      <c r="J10" s="7"/>
      <c r="K10" s="7"/>
      <c r="L10" s="7"/>
      <c r="M10" s="7"/>
      <c r="N10" s="7"/>
    </row>
    <row r="11" spans="1:14" x14ac:dyDescent="0.35">
      <c r="A11" s="218" t="s">
        <v>6</v>
      </c>
      <c r="B11" s="8">
        <v>0.4</v>
      </c>
      <c r="C11" s="16">
        <v>0</v>
      </c>
      <c r="D11" s="3">
        <v>1</v>
      </c>
      <c r="E11" s="8">
        <v>0.4</v>
      </c>
      <c r="G11" s="7"/>
      <c r="H11" s="7"/>
      <c r="I11" s="7"/>
      <c r="J11" s="7"/>
      <c r="K11" s="7"/>
      <c r="L11" s="7"/>
      <c r="M11" s="7"/>
      <c r="N11" s="7"/>
    </row>
    <row r="12" spans="1:14" x14ac:dyDescent="0.35">
      <c r="A12" s="218" t="s">
        <v>7</v>
      </c>
      <c r="B12" s="8">
        <v>13.9</v>
      </c>
      <c r="C12" s="8">
        <v>6.6</v>
      </c>
      <c r="D12" s="3">
        <v>52</v>
      </c>
      <c r="E12" s="8">
        <v>20.5</v>
      </c>
      <c r="G12" s="7"/>
      <c r="H12" s="7"/>
      <c r="I12" s="7"/>
      <c r="J12" s="7"/>
      <c r="K12" s="7"/>
      <c r="L12" s="7"/>
      <c r="M12" s="7"/>
      <c r="N12" s="7"/>
    </row>
    <row r="13" spans="1:14" x14ac:dyDescent="0.35">
      <c r="A13" s="218" t="s">
        <v>8</v>
      </c>
      <c r="B13" s="8">
        <v>84.19</v>
      </c>
      <c r="C13" s="8">
        <v>0.82</v>
      </c>
      <c r="D13" s="3">
        <v>49</v>
      </c>
      <c r="E13" s="8">
        <v>85.01</v>
      </c>
      <c r="G13" s="7"/>
      <c r="H13" s="7"/>
      <c r="I13" s="7"/>
      <c r="J13" s="7"/>
      <c r="K13" s="7"/>
      <c r="L13" s="7"/>
      <c r="M13" s="7"/>
      <c r="N13" s="7"/>
    </row>
    <row r="14" spans="1:14" x14ac:dyDescent="0.35">
      <c r="A14" s="218" t="s">
        <v>9</v>
      </c>
      <c r="B14" s="8">
        <v>4.34</v>
      </c>
      <c r="C14" s="8">
        <v>2.16</v>
      </c>
      <c r="D14" s="3">
        <v>214</v>
      </c>
      <c r="E14" s="8">
        <v>6.5</v>
      </c>
      <c r="G14" s="7"/>
      <c r="H14" s="7"/>
      <c r="I14" s="7"/>
      <c r="J14" s="7"/>
      <c r="K14" s="7"/>
      <c r="L14" s="7"/>
      <c r="M14" s="7"/>
      <c r="N14" s="7"/>
    </row>
    <row r="15" spans="1:14" x14ac:dyDescent="0.35">
      <c r="A15" s="218" t="s">
        <v>10</v>
      </c>
      <c r="B15" s="8">
        <v>10</v>
      </c>
      <c r="C15" s="8">
        <v>4.3</v>
      </c>
      <c r="D15" s="3">
        <v>74</v>
      </c>
      <c r="E15" s="8">
        <v>14.3</v>
      </c>
      <c r="G15" s="7"/>
      <c r="H15" s="7"/>
      <c r="I15" s="7"/>
      <c r="J15" s="7"/>
      <c r="K15" s="7"/>
      <c r="L15" s="7"/>
      <c r="M15" s="7"/>
      <c r="N15" s="7"/>
    </row>
    <row r="16" spans="1:14" x14ac:dyDescent="0.35">
      <c r="A16" s="218" t="s">
        <v>11</v>
      </c>
      <c r="B16" s="8">
        <v>1.84</v>
      </c>
      <c r="C16" s="8">
        <v>3.34</v>
      </c>
      <c r="D16" s="3">
        <v>29</v>
      </c>
      <c r="E16" s="8">
        <v>5.18</v>
      </c>
      <c r="G16" s="7"/>
      <c r="H16" s="7"/>
      <c r="I16" s="7"/>
      <c r="J16" s="7"/>
      <c r="K16" s="7"/>
      <c r="L16" s="7"/>
      <c r="M16" s="7"/>
      <c r="N16" s="7"/>
    </row>
    <row r="17" spans="1:14" ht="18" x14ac:dyDescent="0.35">
      <c r="A17" s="218" t="s">
        <v>25</v>
      </c>
      <c r="B17" s="8" t="s">
        <v>97</v>
      </c>
      <c r="C17" s="8" t="s">
        <v>97</v>
      </c>
      <c r="D17" s="3" t="s">
        <v>97</v>
      </c>
      <c r="E17" s="8" t="str">
        <f>D17</f>
        <v xml:space="preserve">k.A. </v>
      </c>
      <c r="G17" s="7"/>
      <c r="H17" s="7"/>
      <c r="I17" s="7"/>
      <c r="J17" s="7"/>
      <c r="K17" s="7"/>
      <c r="L17" s="7"/>
      <c r="M17" s="7"/>
      <c r="N17" s="7"/>
    </row>
    <row r="18" spans="1:14" ht="18" x14ac:dyDescent="0.35">
      <c r="A18" s="218" t="s">
        <v>24</v>
      </c>
      <c r="B18" s="8">
        <v>16.87</v>
      </c>
      <c r="C18" s="8">
        <v>30.89</v>
      </c>
      <c r="D18" s="3">
        <v>110</v>
      </c>
      <c r="E18" s="16">
        <v>135.80000000000001</v>
      </c>
      <c r="G18" s="7"/>
      <c r="H18" s="7"/>
      <c r="I18" s="7"/>
      <c r="J18" s="7"/>
      <c r="K18" s="7"/>
      <c r="L18" s="7"/>
      <c r="M18" s="7"/>
      <c r="N18" s="7"/>
    </row>
    <row r="19" spans="1:14" x14ac:dyDescent="0.35">
      <c r="A19" s="218" t="s">
        <v>13</v>
      </c>
      <c r="B19" s="8">
        <v>17.2</v>
      </c>
      <c r="C19" s="8">
        <v>5.21</v>
      </c>
      <c r="D19" s="3">
        <v>62</v>
      </c>
      <c r="E19" s="8">
        <v>22.41</v>
      </c>
      <c r="G19" s="7"/>
      <c r="H19" s="7"/>
      <c r="I19" s="7"/>
      <c r="J19" s="7"/>
      <c r="K19" s="7"/>
      <c r="L19" s="7"/>
      <c r="M19" s="7"/>
      <c r="N19" s="7"/>
    </row>
    <row r="20" spans="1:14" x14ac:dyDescent="0.35">
      <c r="A20" s="218" t="s">
        <v>14</v>
      </c>
      <c r="B20" s="8">
        <v>0.61</v>
      </c>
      <c r="C20" s="8">
        <v>0</v>
      </c>
      <c r="D20" s="3">
        <v>4</v>
      </c>
      <c r="E20" s="8">
        <v>0.61</v>
      </c>
      <c r="G20" s="7"/>
      <c r="H20" s="7"/>
      <c r="I20" s="7"/>
      <c r="J20" s="7"/>
      <c r="K20" s="7"/>
      <c r="L20" s="7"/>
      <c r="M20" s="7"/>
      <c r="N20" s="7"/>
    </row>
    <row r="21" spans="1:14" x14ac:dyDescent="0.35">
      <c r="A21" s="218" t="s">
        <v>15</v>
      </c>
      <c r="B21" s="8">
        <v>6.6</v>
      </c>
      <c r="C21" s="8">
        <v>1.42</v>
      </c>
      <c r="D21" s="3">
        <v>39</v>
      </c>
      <c r="E21" s="8">
        <v>8.02</v>
      </c>
      <c r="G21" s="7"/>
      <c r="H21" s="7"/>
      <c r="I21" s="7"/>
      <c r="J21" s="7"/>
      <c r="K21" s="7"/>
      <c r="L21" s="7"/>
      <c r="M21" s="7"/>
      <c r="N21" s="7"/>
    </row>
    <row r="22" spans="1:14" x14ac:dyDescent="0.35">
      <c r="A22" s="219" t="s">
        <v>16</v>
      </c>
      <c r="B22" s="10">
        <v>221.62</v>
      </c>
      <c r="C22" s="10">
        <v>778.94</v>
      </c>
      <c r="D22" s="4">
        <v>995</v>
      </c>
      <c r="E22" s="10">
        <v>1088.5899999999999</v>
      </c>
      <c r="G22" s="7"/>
      <c r="H22" s="7"/>
      <c r="I22" s="7"/>
      <c r="J22" s="7"/>
      <c r="K22" s="7"/>
      <c r="L22" s="7"/>
      <c r="M22" s="7"/>
      <c r="N22" s="7"/>
    </row>
    <row r="23" spans="1:14" x14ac:dyDescent="0.35">
      <c r="A23" s="218" t="s">
        <v>17</v>
      </c>
      <c r="B23" s="8">
        <v>53.04</v>
      </c>
      <c r="C23" s="8">
        <v>21.16</v>
      </c>
      <c r="D23" s="3">
        <v>490</v>
      </c>
      <c r="E23" s="8">
        <v>74.209999999999994</v>
      </c>
      <c r="G23" s="7"/>
      <c r="H23" s="7"/>
      <c r="I23" s="7"/>
      <c r="J23" s="7"/>
      <c r="K23" s="7"/>
      <c r="L23" s="7"/>
      <c r="M23" s="7"/>
      <c r="N23" s="7"/>
    </row>
    <row r="24" spans="1:14" ht="17.25" thickBot="1" x14ac:dyDescent="0.4">
      <c r="A24" s="218" t="s">
        <v>18</v>
      </c>
      <c r="B24" s="8">
        <v>168.57</v>
      </c>
      <c r="C24" s="8">
        <v>757.77</v>
      </c>
      <c r="D24" s="3">
        <v>505</v>
      </c>
      <c r="E24" s="8">
        <v>1014.38</v>
      </c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220" t="s">
        <v>19</v>
      </c>
      <c r="B25" s="25">
        <v>362.01</v>
      </c>
      <c r="C25" s="25">
        <v>790.24</v>
      </c>
      <c r="D25" s="29">
        <v>1059</v>
      </c>
      <c r="E25" s="25">
        <v>1240.28</v>
      </c>
      <c r="G25" s="7"/>
      <c r="H25" s="7"/>
      <c r="I25" s="7"/>
      <c r="J25" s="7"/>
      <c r="K25" s="7"/>
      <c r="L25" s="7"/>
      <c r="M25" s="7"/>
      <c r="N25" s="7"/>
    </row>
    <row r="26" spans="1:14" x14ac:dyDescent="0.35">
      <c r="A26" s="11" t="s">
        <v>26</v>
      </c>
      <c r="B26" s="11"/>
      <c r="C26" s="11"/>
      <c r="D26" s="11"/>
      <c r="E26" s="11"/>
      <c r="G26" s="7"/>
      <c r="H26" s="7"/>
      <c r="I26" s="7"/>
      <c r="J26" s="7"/>
    </row>
    <row r="27" spans="1:14" x14ac:dyDescent="0.35">
      <c r="A27" s="11" t="s">
        <v>93</v>
      </c>
    </row>
    <row r="28" spans="1:14" x14ac:dyDescent="0.35">
      <c r="A28" s="1" t="s">
        <v>208</v>
      </c>
    </row>
  </sheetData>
  <pageMargins left="0.7" right="0.7" top="0.78740157499999996" bottom="0.78740157499999996" header="0.3" footer="0.3"/>
  <pageSetup paperSize="9" scale="79" orientation="portrait" r:id="rId1"/>
  <headerFooter>
    <oddHeader>&amp;RBonn, den &amp;D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outlinePr summaryBelow="0"/>
  </sheetPr>
  <dimension ref="A1:N33"/>
  <sheetViews>
    <sheetView showGridLines="0" zoomScaleNormal="100" workbookViewId="0"/>
  </sheetViews>
  <sheetFormatPr baseColWidth="10" defaultColWidth="9.140625" defaultRowHeight="16.5" x14ac:dyDescent="0.35"/>
  <cols>
    <col min="1" max="1" width="34.28515625" style="1" customWidth="1"/>
    <col min="2" max="2" width="20.140625" style="1" customWidth="1"/>
    <col min="3" max="3" width="19.42578125" style="1" customWidth="1"/>
    <col min="4" max="4" width="17.85546875" style="1" customWidth="1"/>
    <col min="5" max="5" width="21" style="1" customWidth="1"/>
    <col min="6" max="16384" width="9.140625" style="1"/>
  </cols>
  <sheetData>
    <row r="1" spans="1:14" ht="17.25" customHeight="1" x14ac:dyDescent="0.35">
      <c r="A1" s="12" t="s">
        <v>205</v>
      </c>
      <c r="B1" s="5"/>
      <c r="C1" s="5"/>
      <c r="D1" s="5"/>
      <c r="E1" s="5"/>
    </row>
    <row r="2" spans="1:14" x14ac:dyDescent="0.35">
      <c r="A2" s="6" t="s">
        <v>187</v>
      </c>
      <c r="B2" s="6"/>
      <c r="C2" s="6"/>
      <c r="D2" s="6"/>
      <c r="E2" s="6"/>
    </row>
    <row r="3" spans="1:14" x14ac:dyDescent="0.35">
      <c r="A3" s="6" t="s">
        <v>95</v>
      </c>
      <c r="B3" s="6"/>
      <c r="C3" s="6"/>
      <c r="D3" s="6"/>
      <c r="E3" s="6"/>
    </row>
    <row r="4" spans="1:14" ht="35.25" customHeight="1" x14ac:dyDescent="0.35">
      <c r="A4" s="221" t="s">
        <v>94</v>
      </c>
      <c r="B4" s="200" t="s">
        <v>161</v>
      </c>
      <c r="C4" s="200" t="s">
        <v>162</v>
      </c>
      <c r="D4" s="200" t="s">
        <v>163</v>
      </c>
      <c r="E4" s="222" t="s">
        <v>164</v>
      </c>
    </row>
    <row r="5" spans="1:14" x14ac:dyDescent="0.35">
      <c r="A5" s="218" t="s">
        <v>27</v>
      </c>
      <c r="B5" s="8">
        <v>5.17</v>
      </c>
      <c r="C5" s="8">
        <v>1.58</v>
      </c>
      <c r="D5" s="3">
        <v>65</v>
      </c>
      <c r="E5" s="8">
        <v>6.74</v>
      </c>
      <c r="G5" s="7"/>
      <c r="H5" s="7"/>
      <c r="I5" s="7"/>
      <c r="J5" s="7"/>
      <c r="K5" s="7"/>
      <c r="L5" s="7"/>
      <c r="M5" s="7"/>
      <c r="N5" s="7"/>
    </row>
    <row r="6" spans="1:14" x14ac:dyDescent="0.35">
      <c r="A6" s="218" t="s">
        <v>28</v>
      </c>
      <c r="B6" s="8">
        <v>30.06</v>
      </c>
      <c r="C6" s="8">
        <v>13.51</v>
      </c>
      <c r="D6" s="3">
        <v>75</v>
      </c>
      <c r="E6" s="8">
        <v>43.57</v>
      </c>
      <c r="G6" s="7"/>
      <c r="H6" s="7"/>
      <c r="I6" s="7"/>
      <c r="J6" s="7"/>
      <c r="K6" s="7"/>
      <c r="L6" s="7"/>
      <c r="M6" s="7"/>
      <c r="N6" s="7"/>
    </row>
    <row r="7" spans="1:14" x14ac:dyDescent="0.35">
      <c r="A7" s="218" t="s">
        <v>29</v>
      </c>
      <c r="B7" s="8">
        <v>3.05</v>
      </c>
      <c r="C7" s="8">
        <v>0.57999999999999996</v>
      </c>
      <c r="D7" s="3">
        <v>8</v>
      </c>
      <c r="E7" s="8">
        <v>3.63</v>
      </c>
      <c r="G7" s="7"/>
      <c r="H7" s="7"/>
      <c r="I7" s="7"/>
      <c r="J7" s="7"/>
      <c r="K7" s="7"/>
      <c r="L7" s="7"/>
      <c r="M7" s="7"/>
      <c r="N7" s="7"/>
    </row>
    <row r="8" spans="1:14" x14ac:dyDescent="0.35">
      <c r="A8" s="218" t="s">
        <v>30</v>
      </c>
      <c r="B8" s="8">
        <v>45.75</v>
      </c>
      <c r="C8" s="8">
        <v>719.43</v>
      </c>
      <c r="D8" s="3">
        <v>251</v>
      </c>
      <c r="E8" s="8">
        <v>765.18</v>
      </c>
      <c r="G8" s="7"/>
      <c r="H8" s="7"/>
      <c r="I8" s="7"/>
      <c r="J8" s="7"/>
      <c r="K8" s="7"/>
      <c r="L8" s="7"/>
      <c r="M8" s="7"/>
      <c r="N8" s="7"/>
    </row>
    <row r="9" spans="1:14" x14ac:dyDescent="0.35">
      <c r="A9" s="218" t="s">
        <v>31</v>
      </c>
      <c r="B9" s="8">
        <v>0</v>
      </c>
      <c r="C9" s="8">
        <v>0</v>
      </c>
      <c r="D9" s="3">
        <v>0</v>
      </c>
      <c r="E9" s="8">
        <v>0</v>
      </c>
      <c r="G9" s="7"/>
      <c r="H9" s="7"/>
      <c r="I9" s="7"/>
      <c r="J9" s="7"/>
      <c r="K9" s="7"/>
      <c r="L9" s="7"/>
      <c r="M9" s="7"/>
      <c r="N9" s="7"/>
    </row>
    <row r="10" spans="1:14" x14ac:dyDescent="0.35">
      <c r="A10" s="218" t="s">
        <v>32</v>
      </c>
      <c r="B10" s="8">
        <v>0.4</v>
      </c>
      <c r="C10" s="16">
        <v>0</v>
      </c>
      <c r="D10" s="3">
        <v>1</v>
      </c>
      <c r="E10" s="8">
        <v>0.4</v>
      </c>
      <c r="G10" s="7"/>
      <c r="H10" s="7"/>
      <c r="I10" s="7"/>
      <c r="J10" s="7"/>
      <c r="K10" s="7"/>
      <c r="L10" s="7"/>
      <c r="M10" s="7"/>
      <c r="N10" s="7"/>
    </row>
    <row r="11" spans="1:14" x14ac:dyDescent="0.35">
      <c r="A11" s="218" t="s">
        <v>33</v>
      </c>
      <c r="B11" s="8">
        <v>13.9</v>
      </c>
      <c r="C11" s="8">
        <v>6.6</v>
      </c>
      <c r="D11" s="3">
        <v>52</v>
      </c>
      <c r="E11" s="8">
        <v>20.5</v>
      </c>
      <c r="G11" s="7"/>
      <c r="H11" s="7"/>
      <c r="I11" s="7"/>
      <c r="J11" s="7"/>
      <c r="K11" s="7"/>
      <c r="L11" s="7"/>
      <c r="M11" s="7"/>
      <c r="N11" s="7"/>
    </row>
    <row r="12" spans="1:14" x14ac:dyDescent="0.35">
      <c r="A12" s="218" t="s">
        <v>34</v>
      </c>
      <c r="B12" s="8">
        <v>190.61</v>
      </c>
      <c r="C12" s="8">
        <v>1.22</v>
      </c>
      <c r="D12" s="3">
        <v>57</v>
      </c>
      <c r="E12" s="8">
        <v>191.83</v>
      </c>
      <c r="G12" s="7"/>
      <c r="H12" s="7"/>
      <c r="I12" s="7"/>
      <c r="J12" s="7"/>
      <c r="K12" s="7"/>
      <c r="L12" s="7"/>
      <c r="M12" s="7"/>
      <c r="N12" s="7"/>
    </row>
    <row r="13" spans="1:14" x14ac:dyDescent="0.35">
      <c r="A13" s="218" t="s">
        <v>35</v>
      </c>
      <c r="B13" s="8">
        <v>17.04</v>
      </c>
      <c r="C13" s="8">
        <v>2.16</v>
      </c>
      <c r="D13" s="3">
        <v>224</v>
      </c>
      <c r="E13" s="8">
        <v>19.2</v>
      </c>
      <c r="G13" s="7"/>
      <c r="H13" s="7"/>
      <c r="I13" s="7"/>
      <c r="J13" s="7"/>
      <c r="K13" s="7"/>
      <c r="L13" s="7"/>
      <c r="M13" s="7"/>
      <c r="N13" s="7"/>
    </row>
    <row r="14" spans="1:14" x14ac:dyDescent="0.35">
      <c r="A14" s="218" t="s">
        <v>36</v>
      </c>
      <c r="B14" s="8">
        <v>11.3</v>
      </c>
      <c r="C14" s="8">
        <v>4.3</v>
      </c>
      <c r="D14" s="3">
        <v>75</v>
      </c>
      <c r="E14" s="8">
        <v>15.6</v>
      </c>
      <c r="G14" s="7"/>
      <c r="H14" s="7"/>
      <c r="I14" s="7"/>
      <c r="J14" s="7"/>
      <c r="K14" s="7"/>
      <c r="L14" s="7"/>
      <c r="M14" s="7"/>
      <c r="N14" s="7"/>
    </row>
    <row r="15" spans="1:14" x14ac:dyDescent="0.35">
      <c r="A15" s="218" t="s">
        <v>37</v>
      </c>
      <c r="B15" s="8">
        <v>1.84</v>
      </c>
      <c r="C15" s="8">
        <v>3.34</v>
      </c>
      <c r="D15" s="3">
        <v>29</v>
      </c>
      <c r="E15" s="8">
        <v>5.18</v>
      </c>
      <c r="G15" s="7"/>
      <c r="H15" s="7"/>
      <c r="I15" s="7"/>
      <c r="J15" s="7"/>
      <c r="K15" s="7"/>
      <c r="L15" s="7"/>
      <c r="M15" s="7"/>
      <c r="N15" s="7"/>
    </row>
    <row r="16" spans="1:14" ht="18" x14ac:dyDescent="0.35">
      <c r="A16" s="218" t="s">
        <v>43</v>
      </c>
      <c r="B16" s="8" t="s">
        <v>97</v>
      </c>
      <c r="C16" s="8" t="s">
        <v>97</v>
      </c>
      <c r="D16" s="3" t="s">
        <v>97</v>
      </c>
      <c r="E16" s="8" t="str">
        <f>D16</f>
        <v xml:space="preserve">k.A. </v>
      </c>
      <c r="G16" s="7"/>
      <c r="H16" s="7"/>
      <c r="I16" s="7"/>
      <c r="J16" s="7"/>
      <c r="K16" s="7"/>
      <c r="L16" s="7"/>
      <c r="M16" s="7"/>
      <c r="N16" s="7"/>
    </row>
    <row r="17" spans="1:14" ht="18" x14ac:dyDescent="0.35">
      <c r="A17" s="218" t="s">
        <v>44</v>
      </c>
      <c r="B17" s="8">
        <v>18.32</v>
      </c>
      <c r="C17" s="8">
        <v>30.89</v>
      </c>
      <c r="D17" s="3">
        <v>114</v>
      </c>
      <c r="E17" s="8">
        <v>137.25</v>
      </c>
      <c r="G17" s="7"/>
      <c r="H17" s="7"/>
      <c r="I17" s="7"/>
      <c r="J17" s="7"/>
      <c r="K17" s="7"/>
      <c r="L17" s="7"/>
      <c r="M17" s="7"/>
      <c r="N17" s="7"/>
    </row>
    <row r="18" spans="1:14" x14ac:dyDescent="0.35">
      <c r="A18" s="218" t="s">
        <v>38</v>
      </c>
      <c r="B18" s="8">
        <v>17.2</v>
      </c>
      <c r="C18" s="8">
        <v>5.21</v>
      </c>
      <c r="D18" s="3">
        <v>62</v>
      </c>
      <c r="E18" s="8">
        <v>22.41</v>
      </c>
      <c r="G18" s="7"/>
      <c r="H18" s="7"/>
      <c r="I18" s="7"/>
      <c r="J18" s="7"/>
      <c r="K18" s="7"/>
      <c r="L18" s="7"/>
      <c r="M18" s="7"/>
      <c r="N18" s="7"/>
    </row>
    <row r="19" spans="1:14" x14ac:dyDescent="0.35">
      <c r="A19" s="218" t="s">
        <v>39</v>
      </c>
      <c r="B19" s="8">
        <v>0.61</v>
      </c>
      <c r="C19" s="8">
        <v>0</v>
      </c>
      <c r="D19" s="3">
        <v>4</v>
      </c>
      <c r="E19" s="8">
        <v>0.61</v>
      </c>
      <c r="G19" s="7"/>
      <c r="H19" s="7"/>
      <c r="I19" s="7"/>
      <c r="J19" s="7"/>
      <c r="K19" s="7"/>
      <c r="L19" s="7"/>
      <c r="M19" s="7"/>
      <c r="N19" s="7"/>
    </row>
    <row r="20" spans="1:14" x14ac:dyDescent="0.35">
      <c r="A20" s="223" t="s">
        <v>40</v>
      </c>
      <c r="B20" s="14">
        <v>6.76</v>
      </c>
      <c r="C20" s="14">
        <v>1.42</v>
      </c>
      <c r="D20" s="15">
        <v>42</v>
      </c>
      <c r="E20" s="14">
        <v>8.18</v>
      </c>
      <c r="G20" s="7"/>
      <c r="H20" s="7"/>
      <c r="I20" s="7"/>
      <c r="J20" s="7"/>
      <c r="K20" s="7"/>
      <c r="L20" s="7"/>
      <c r="M20" s="7"/>
      <c r="N20" s="7"/>
    </row>
    <row r="21" spans="1:14" x14ac:dyDescent="0.35">
      <c r="A21" s="218" t="s">
        <v>41</v>
      </c>
      <c r="B21" s="8">
        <v>83.36</v>
      </c>
      <c r="C21" s="8">
        <v>32.06</v>
      </c>
      <c r="D21" s="3">
        <v>533</v>
      </c>
      <c r="E21" s="8">
        <v>115.43</v>
      </c>
      <c r="G21" s="7"/>
      <c r="H21" s="7"/>
      <c r="I21" s="7"/>
      <c r="J21" s="7"/>
      <c r="K21" s="7"/>
      <c r="L21" s="7"/>
      <c r="M21" s="7"/>
      <c r="N21" s="7"/>
    </row>
    <row r="22" spans="1:14" ht="17.25" thickBot="1" x14ac:dyDescent="0.4">
      <c r="A22" s="218" t="s">
        <v>42</v>
      </c>
      <c r="B22" s="8">
        <v>278.64</v>
      </c>
      <c r="C22" s="8">
        <v>758.17</v>
      </c>
      <c r="D22" s="3">
        <v>526</v>
      </c>
      <c r="E22" s="8">
        <v>1124.8499999999999</v>
      </c>
      <c r="G22" s="7"/>
      <c r="H22" s="7"/>
      <c r="I22" s="7"/>
      <c r="J22" s="7"/>
      <c r="K22" s="7"/>
      <c r="L22" s="7"/>
      <c r="M22" s="7"/>
      <c r="N22" s="7"/>
    </row>
    <row r="23" spans="1:14" x14ac:dyDescent="0.35">
      <c r="A23" s="220" t="s">
        <v>19</v>
      </c>
      <c r="B23" s="28">
        <v>362.01</v>
      </c>
      <c r="C23" s="25">
        <v>790.24</v>
      </c>
      <c r="D23" s="29">
        <v>1059</v>
      </c>
      <c r="E23" s="25">
        <v>1240.28</v>
      </c>
      <c r="G23" s="7"/>
      <c r="H23" s="7"/>
      <c r="I23" s="7"/>
      <c r="J23" s="7"/>
      <c r="K23" s="7"/>
      <c r="L23" s="7"/>
      <c r="M23" s="7"/>
      <c r="N23" s="7"/>
    </row>
    <row r="24" spans="1:14" x14ac:dyDescent="0.35">
      <c r="A24" s="1" t="s">
        <v>209</v>
      </c>
    </row>
    <row r="25" spans="1:14" x14ac:dyDescent="0.35">
      <c r="A25" s="1" t="s">
        <v>98</v>
      </c>
    </row>
    <row r="33" spans="4:4" x14ac:dyDescent="0.35">
      <c r="D33" s="46"/>
    </row>
  </sheetData>
  <pageMargins left="0.7" right="0.7" top="0.78740157499999996" bottom="0.78740157499999996" header="0.3" footer="0.3"/>
  <pageSetup paperSize="9" scale="79" orientation="portrait" r:id="rId1"/>
  <headerFooter>
    <oddHeader>&amp;RBonn, den &amp;D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4"/>
  <sheetViews>
    <sheetView showGridLines="0" zoomScaleNormal="100" workbookViewId="0"/>
  </sheetViews>
  <sheetFormatPr baseColWidth="10" defaultRowHeight="16.5" x14ac:dyDescent="0.35"/>
  <cols>
    <col min="1" max="1" width="22.85546875" style="1" customWidth="1"/>
    <col min="2" max="11" width="15.140625" style="1" customWidth="1"/>
    <col min="12" max="16384" width="11.42578125" style="1"/>
  </cols>
  <sheetData>
    <row r="1" spans="1:11" ht="17.25" customHeight="1" x14ac:dyDescent="0.35">
      <c r="A1" s="12" t="s">
        <v>205</v>
      </c>
      <c r="B1" s="5"/>
      <c r="C1" s="5"/>
      <c r="D1" s="5"/>
      <c r="E1" s="5"/>
      <c r="F1" s="6"/>
      <c r="G1" s="6"/>
      <c r="H1" s="6"/>
      <c r="I1" s="6"/>
      <c r="J1" s="6"/>
      <c r="K1" s="6"/>
    </row>
    <row r="2" spans="1:11" x14ac:dyDescent="0.35">
      <c r="A2" s="6" t="s">
        <v>188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36" customHeight="1" x14ac:dyDescent="0.35">
      <c r="A3" s="35" t="s">
        <v>45</v>
      </c>
      <c r="B3" s="137" t="s">
        <v>165</v>
      </c>
      <c r="C3" s="137" t="s">
        <v>166</v>
      </c>
      <c r="D3" s="137" t="s">
        <v>167</v>
      </c>
      <c r="E3" s="137" t="s">
        <v>168</v>
      </c>
      <c r="F3" s="137" t="s">
        <v>169</v>
      </c>
      <c r="G3" s="137" t="s">
        <v>170</v>
      </c>
      <c r="H3" s="137" t="s">
        <v>171</v>
      </c>
      <c r="I3" s="137" t="s">
        <v>172</v>
      </c>
      <c r="J3" s="137" t="s">
        <v>163</v>
      </c>
      <c r="K3" s="138" t="s">
        <v>164</v>
      </c>
    </row>
    <row r="4" spans="1:11" x14ac:dyDescent="0.35">
      <c r="A4" s="33" t="s">
        <v>27</v>
      </c>
      <c r="B4" s="48">
        <v>0</v>
      </c>
      <c r="C4" s="16">
        <v>0</v>
      </c>
      <c r="D4" s="30">
        <v>12</v>
      </c>
      <c r="E4" s="16">
        <v>0.4</v>
      </c>
      <c r="F4" s="30">
        <v>35</v>
      </c>
      <c r="G4" s="16">
        <v>2.78</v>
      </c>
      <c r="H4" s="30">
        <v>18</v>
      </c>
      <c r="I4" s="16">
        <v>3.56</v>
      </c>
      <c r="J4" s="30">
        <v>65</v>
      </c>
      <c r="K4" s="16">
        <v>6.74</v>
      </c>
    </row>
    <row r="5" spans="1:11" x14ac:dyDescent="0.35">
      <c r="A5" s="33" t="s">
        <v>28</v>
      </c>
      <c r="B5" s="49">
        <v>32</v>
      </c>
      <c r="C5" s="16">
        <v>27.22</v>
      </c>
      <c r="D5" s="30">
        <v>11</v>
      </c>
      <c r="E5" s="16">
        <v>1.89</v>
      </c>
      <c r="F5" s="30">
        <v>9</v>
      </c>
      <c r="G5" s="16">
        <v>4.3</v>
      </c>
      <c r="H5" s="30">
        <v>23</v>
      </c>
      <c r="I5" s="16">
        <v>10.16</v>
      </c>
      <c r="J5" s="30">
        <v>75</v>
      </c>
      <c r="K5" s="16">
        <v>43.57</v>
      </c>
    </row>
    <row r="6" spans="1:11" x14ac:dyDescent="0.35">
      <c r="A6" s="33" t="s">
        <v>29</v>
      </c>
      <c r="B6" s="49">
        <v>0</v>
      </c>
      <c r="C6" s="16">
        <v>0</v>
      </c>
      <c r="D6" s="30">
        <v>8</v>
      </c>
      <c r="E6" s="16">
        <v>3.63</v>
      </c>
      <c r="F6" s="30">
        <v>0</v>
      </c>
      <c r="G6" s="16">
        <v>0</v>
      </c>
      <c r="H6" s="30">
        <v>0</v>
      </c>
      <c r="I6" s="16">
        <v>0</v>
      </c>
      <c r="J6" s="30">
        <v>8</v>
      </c>
      <c r="K6" s="16">
        <v>3.63</v>
      </c>
    </row>
    <row r="7" spans="1:11" x14ac:dyDescent="0.35">
      <c r="A7" s="33" t="s">
        <v>30</v>
      </c>
      <c r="B7" s="49">
        <v>6</v>
      </c>
      <c r="C7" s="16">
        <v>2.04</v>
      </c>
      <c r="D7" s="30">
        <v>56</v>
      </c>
      <c r="E7" s="16">
        <v>24.59</v>
      </c>
      <c r="F7" s="30">
        <v>36</v>
      </c>
      <c r="G7" s="16">
        <v>9.42</v>
      </c>
      <c r="H7" s="30">
        <v>153</v>
      </c>
      <c r="I7" s="16">
        <v>729.13</v>
      </c>
      <c r="J7" s="30">
        <v>251</v>
      </c>
      <c r="K7" s="16">
        <v>765.18</v>
      </c>
    </row>
    <row r="8" spans="1:11" x14ac:dyDescent="0.35">
      <c r="A8" s="33" t="s">
        <v>31</v>
      </c>
      <c r="B8" s="49">
        <v>0</v>
      </c>
      <c r="C8" s="16">
        <v>0</v>
      </c>
      <c r="D8" s="30">
        <v>0</v>
      </c>
      <c r="E8" s="16">
        <v>0</v>
      </c>
      <c r="F8" s="30">
        <v>0</v>
      </c>
      <c r="G8" s="16">
        <v>0</v>
      </c>
      <c r="H8" s="30">
        <v>0</v>
      </c>
      <c r="I8" s="16">
        <v>0</v>
      </c>
      <c r="J8" s="30">
        <v>0</v>
      </c>
      <c r="K8" s="16">
        <v>0</v>
      </c>
    </row>
    <row r="9" spans="1:11" x14ac:dyDescent="0.35">
      <c r="A9" s="33" t="s">
        <v>32</v>
      </c>
      <c r="B9" s="49">
        <v>0</v>
      </c>
      <c r="C9" s="16">
        <v>0</v>
      </c>
      <c r="D9" s="30">
        <v>0</v>
      </c>
      <c r="E9" s="16">
        <v>0</v>
      </c>
      <c r="F9" s="30">
        <v>0</v>
      </c>
      <c r="G9" s="16">
        <v>0</v>
      </c>
      <c r="H9" s="30">
        <v>1</v>
      </c>
      <c r="I9" s="16">
        <v>0.4</v>
      </c>
      <c r="J9" s="30">
        <v>1</v>
      </c>
      <c r="K9" s="16">
        <v>0.4</v>
      </c>
    </row>
    <row r="10" spans="1:11" x14ac:dyDescent="0.35">
      <c r="A10" s="33" t="s">
        <v>33</v>
      </c>
      <c r="B10" s="49">
        <v>0</v>
      </c>
      <c r="C10" s="16">
        <v>0</v>
      </c>
      <c r="D10" s="30">
        <v>13</v>
      </c>
      <c r="E10" s="16">
        <v>3.96</v>
      </c>
      <c r="F10" s="30">
        <v>31</v>
      </c>
      <c r="G10" s="16">
        <v>11.29</v>
      </c>
      <c r="H10" s="30">
        <v>8</v>
      </c>
      <c r="I10" s="16">
        <v>5.24</v>
      </c>
      <c r="J10" s="30">
        <v>52</v>
      </c>
      <c r="K10" s="16">
        <v>20.5</v>
      </c>
    </row>
    <row r="11" spans="1:11" x14ac:dyDescent="0.35">
      <c r="A11" s="33" t="s">
        <v>34</v>
      </c>
      <c r="B11" s="49">
        <v>8</v>
      </c>
      <c r="C11" s="16">
        <v>106.82</v>
      </c>
      <c r="D11" s="30">
        <v>29</v>
      </c>
      <c r="E11" s="16">
        <v>50.37</v>
      </c>
      <c r="F11" s="30">
        <v>4</v>
      </c>
      <c r="G11" s="16">
        <v>1.1299999999999999</v>
      </c>
      <c r="H11" s="30">
        <v>16</v>
      </c>
      <c r="I11" s="16">
        <v>33.51</v>
      </c>
      <c r="J11" s="30">
        <v>57</v>
      </c>
      <c r="K11" s="16">
        <v>191.83</v>
      </c>
    </row>
    <row r="12" spans="1:11" x14ac:dyDescent="0.35">
      <c r="A12" s="33" t="s">
        <v>35</v>
      </c>
      <c r="B12" s="49">
        <v>10</v>
      </c>
      <c r="C12" s="16">
        <v>12.7</v>
      </c>
      <c r="D12" s="30">
        <v>38</v>
      </c>
      <c r="E12" s="16">
        <v>0.45</v>
      </c>
      <c r="F12" s="30">
        <v>26</v>
      </c>
      <c r="G12" s="16">
        <v>1.79</v>
      </c>
      <c r="H12" s="30">
        <v>150</v>
      </c>
      <c r="I12" s="16">
        <v>4.26</v>
      </c>
      <c r="J12" s="30">
        <v>224</v>
      </c>
      <c r="K12" s="16">
        <v>19.2</v>
      </c>
    </row>
    <row r="13" spans="1:11" x14ac:dyDescent="0.35">
      <c r="A13" s="33" t="s">
        <v>36</v>
      </c>
      <c r="B13" s="49">
        <v>1</v>
      </c>
      <c r="C13" s="16">
        <v>1.3</v>
      </c>
      <c r="D13" s="30">
        <v>21</v>
      </c>
      <c r="E13" s="16">
        <v>1.8</v>
      </c>
      <c r="F13" s="30">
        <v>9</v>
      </c>
      <c r="G13" s="16">
        <v>1.5</v>
      </c>
      <c r="H13" s="30">
        <v>44</v>
      </c>
      <c r="I13" s="16">
        <v>11</v>
      </c>
      <c r="J13" s="30">
        <v>75</v>
      </c>
      <c r="K13" s="16">
        <v>15.6</v>
      </c>
    </row>
    <row r="14" spans="1:11" x14ac:dyDescent="0.35">
      <c r="A14" s="33" t="s">
        <v>37</v>
      </c>
      <c r="B14" s="49">
        <v>0</v>
      </c>
      <c r="C14" s="16">
        <v>0</v>
      </c>
      <c r="D14" s="30">
        <v>13</v>
      </c>
      <c r="E14" s="16">
        <v>3.34</v>
      </c>
      <c r="F14" s="30">
        <v>13</v>
      </c>
      <c r="G14" s="16">
        <v>0.56999999999999995</v>
      </c>
      <c r="H14" s="30">
        <v>3</v>
      </c>
      <c r="I14" s="16">
        <v>1.27</v>
      </c>
      <c r="J14" s="30">
        <v>29</v>
      </c>
      <c r="K14" s="16">
        <v>5.18</v>
      </c>
    </row>
    <row r="15" spans="1:11" x14ac:dyDescent="0.35">
      <c r="A15" s="33" t="s">
        <v>12</v>
      </c>
      <c r="B15" s="50" t="s">
        <v>97</v>
      </c>
      <c r="C15" s="3" t="s">
        <v>97</v>
      </c>
      <c r="D15" s="3" t="s">
        <v>97</v>
      </c>
      <c r="E15" s="3" t="s">
        <v>97</v>
      </c>
      <c r="F15" s="3" t="s">
        <v>97</v>
      </c>
      <c r="G15" s="3" t="s">
        <v>97</v>
      </c>
      <c r="H15" s="3" t="s">
        <v>97</v>
      </c>
      <c r="I15" s="3" t="s">
        <v>97</v>
      </c>
      <c r="J15" s="3" t="s">
        <v>97</v>
      </c>
      <c r="K15" s="3" t="s">
        <v>97</v>
      </c>
    </row>
    <row r="16" spans="1:11" x14ac:dyDescent="0.35">
      <c r="A16" s="33" t="s">
        <v>101</v>
      </c>
      <c r="B16" s="49">
        <v>4</v>
      </c>
      <c r="C16" s="16">
        <v>1.45</v>
      </c>
      <c r="D16" s="30">
        <v>39</v>
      </c>
      <c r="E16" s="16">
        <v>127.87</v>
      </c>
      <c r="F16" s="30">
        <v>18</v>
      </c>
      <c r="G16" s="16">
        <v>0.33</v>
      </c>
      <c r="H16" s="30">
        <v>53</v>
      </c>
      <c r="I16" s="16">
        <v>7.6</v>
      </c>
      <c r="J16" s="30">
        <v>114</v>
      </c>
      <c r="K16" s="16">
        <v>137.25</v>
      </c>
    </row>
    <row r="17" spans="1:11" x14ac:dyDescent="0.35">
      <c r="A17" s="33" t="s">
        <v>38</v>
      </c>
      <c r="B17" s="49">
        <v>0</v>
      </c>
      <c r="C17" s="16">
        <v>0</v>
      </c>
      <c r="D17" s="30">
        <v>21</v>
      </c>
      <c r="E17" s="16">
        <v>6.68</v>
      </c>
      <c r="F17" s="30">
        <v>8</v>
      </c>
      <c r="G17" s="16">
        <v>0.39</v>
      </c>
      <c r="H17" s="30">
        <v>33</v>
      </c>
      <c r="I17" s="16">
        <v>15.34</v>
      </c>
      <c r="J17" s="30">
        <v>62</v>
      </c>
      <c r="K17" s="16">
        <v>22.41</v>
      </c>
    </row>
    <row r="18" spans="1:11" x14ac:dyDescent="0.35">
      <c r="A18" s="33" t="s">
        <v>39</v>
      </c>
      <c r="B18" s="49">
        <v>0</v>
      </c>
      <c r="C18" s="16">
        <v>0</v>
      </c>
      <c r="D18" s="30">
        <v>2</v>
      </c>
      <c r="E18" s="16">
        <v>0</v>
      </c>
      <c r="F18" s="30">
        <v>2</v>
      </c>
      <c r="G18" s="16">
        <v>0.6</v>
      </c>
      <c r="H18" s="30">
        <v>0</v>
      </c>
      <c r="I18" s="16">
        <v>0</v>
      </c>
      <c r="J18" s="30">
        <v>4</v>
      </c>
      <c r="K18" s="16">
        <v>0.61</v>
      </c>
    </row>
    <row r="19" spans="1:11" x14ac:dyDescent="0.35">
      <c r="A19" s="39" t="s">
        <v>40</v>
      </c>
      <c r="B19" s="51">
        <v>3</v>
      </c>
      <c r="C19" s="41">
        <v>0.16</v>
      </c>
      <c r="D19" s="40">
        <v>11</v>
      </c>
      <c r="E19" s="41">
        <v>2.54</v>
      </c>
      <c r="F19" s="40">
        <v>11</v>
      </c>
      <c r="G19" s="41">
        <v>0.51</v>
      </c>
      <c r="H19" s="40">
        <v>17</v>
      </c>
      <c r="I19" s="41">
        <v>4.97</v>
      </c>
      <c r="J19" s="40">
        <v>42</v>
      </c>
      <c r="K19" s="41">
        <v>8.18</v>
      </c>
    </row>
    <row r="20" spans="1:11" x14ac:dyDescent="0.35">
      <c r="A20" s="33" t="s">
        <v>41</v>
      </c>
      <c r="B20" s="49">
        <v>43</v>
      </c>
      <c r="C20" s="16">
        <v>41.22</v>
      </c>
      <c r="D20" s="30">
        <v>118</v>
      </c>
      <c r="E20" s="16">
        <v>15.48</v>
      </c>
      <c r="F20" s="30">
        <v>125</v>
      </c>
      <c r="G20" s="16">
        <v>22.82</v>
      </c>
      <c r="H20" s="30">
        <v>247</v>
      </c>
      <c r="I20" s="16">
        <v>35.9</v>
      </c>
      <c r="J20" s="30">
        <v>533</v>
      </c>
      <c r="K20" s="16">
        <v>115.43</v>
      </c>
    </row>
    <row r="21" spans="1:11" ht="17.25" thickBot="1" x14ac:dyDescent="0.4">
      <c r="A21" s="34" t="s">
        <v>42</v>
      </c>
      <c r="B21" s="52">
        <v>21</v>
      </c>
      <c r="C21" s="32">
        <v>110.47</v>
      </c>
      <c r="D21" s="31">
        <v>156</v>
      </c>
      <c r="E21" s="32">
        <v>212.05</v>
      </c>
      <c r="F21" s="31">
        <v>77</v>
      </c>
      <c r="G21" s="32">
        <v>11.78</v>
      </c>
      <c r="H21" s="31">
        <v>272</v>
      </c>
      <c r="I21" s="32">
        <v>790.55</v>
      </c>
      <c r="J21" s="31">
        <v>526</v>
      </c>
      <c r="K21" s="32">
        <v>1124.8499999999999</v>
      </c>
    </row>
    <row r="22" spans="1:11" x14ac:dyDescent="0.35">
      <c r="A22" s="36" t="s">
        <v>19</v>
      </c>
      <c r="B22" s="37">
        <v>64</v>
      </c>
      <c r="C22" s="38">
        <v>151.69</v>
      </c>
      <c r="D22" s="37">
        <v>274</v>
      </c>
      <c r="E22" s="38">
        <v>227.53</v>
      </c>
      <c r="F22" s="37">
        <v>202</v>
      </c>
      <c r="G22" s="38">
        <v>34.6</v>
      </c>
      <c r="H22" s="37">
        <v>519</v>
      </c>
      <c r="I22" s="38">
        <v>826.45</v>
      </c>
      <c r="J22" s="37">
        <v>1059</v>
      </c>
      <c r="K22" s="38">
        <v>1240.28</v>
      </c>
    </row>
    <row r="23" spans="1:11" x14ac:dyDescent="0.35">
      <c r="A23" s="139" t="s">
        <v>209</v>
      </c>
      <c r="B23" s="30"/>
      <c r="C23" s="16"/>
      <c r="D23" s="30"/>
      <c r="E23" s="16"/>
      <c r="F23" s="30"/>
      <c r="G23" s="16"/>
      <c r="H23" s="30"/>
      <c r="I23" s="16"/>
      <c r="J23" s="30"/>
      <c r="K23" s="16"/>
    </row>
    <row r="24" spans="1:11" x14ac:dyDescent="0.35">
      <c r="B24" s="44"/>
      <c r="C24" s="44"/>
      <c r="D24" s="45"/>
      <c r="E24" s="44"/>
      <c r="F24" s="46"/>
    </row>
  </sheetData>
  <pageMargins left="0.7" right="0.7" top="0.78740157499999996" bottom="0.78740157499999996" header="0.3" footer="0.3"/>
  <pageSetup paperSize="9" scale="75" orientation="landscape" r:id="rId1"/>
  <headerFooter>
    <oddHeader>&amp;RBonn, den &amp;D</oddHeader>
  </headerFooter>
  <colBreaks count="1" manualBreakCount="1">
    <brk id="11" max="1048575" man="1"/>
  </col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28"/>
  <sheetViews>
    <sheetView showGridLines="0" zoomScaleNormal="100" workbookViewId="0"/>
  </sheetViews>
  <sheetFormatPr baseColWidth="10" defaultRowHeight="12.75" x14ac:dyDescent="0.2"/>
  <cols>
    <col min="1" max="1" width="24.28515625" customWidth="1"/>
    <col min="2" max="2" width="11.42578125" customWidth="1"/>
    <col min="4" max="4" width="11.42578125" customWidth="1"/>
    <col min="6" max="7" width="19" customWidth="1"/>
    <col min="8" max="8" width="11.42578125" customWidth="1"/>
    <col min="10" max="10" width="11.42578125" customWidth="1"/>
    <col min="12" max="13" width="11.42578125" customWidth="1"/>
  </cols>
  <sheetData>
    <row r="1" spans="1:13" ht="18.75" customHeight="1" x14ac:dyDescent="0.2">
      <c r="A1" s="12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6.5" x14ac:dyDescent="0.2">
      <c r="A2" s="6" t="s">
        <v>189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6.5" x14ac:dyDescent="0.2">
      <c r="A3" s="6" t="s">
        <v>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6.5" x14ac:dyDescent="0.2">
      <c r="A4" s="101" t="s">
        <v>102</v>
      </c>
      <c r="B4" s="164" t="s">
        <v>104</v>
      </c>
      <c r="C4" s="165"/>
      <c r="D4" s="164" t="s">
        <v>105</v>
      </c>
      <c r="E4" s="165"/>
      <c r="F4" s="164" t="s">
        <v>206</v>
      </c>
      <c r="G4" s="165"/>
      <c r="H4" s="164" t="s">
        <v>106</v>
      </c>
      <c r="I4" s="165"/>
      <c r="J4" s="164" t="s">
        <v>107</v>
      </c>
      <c r="K4" s="165"/>
      <c r="L4" s="164" t="s">
        <v>108</v>
      </c>
      <c r="M4" s="165"/>
    </row>
    <row r="5" spans="1:13" ht="17.25" thickBot="1" x14ac:dyDescent="0.25">
      <c r="A5" s="13"/>
      <c r="B5" s="57" t="s">
        <v>100</v>
      </c>
      <c r="C5" s="101" t="s">
        <v>99</v>
      </c>
      <c r="D5" s="57" t="s">
        <v>100</v>
      </c>
      <c r="E5" s="101" t="s">
        <v>99</v>
      </c>
      <c r="F5" s="57" t="s">
        <v>100</v>
      </c>
      <c r="G5" s="101" t="s">
        <v>99</v>
      </c>
      <c r="H5" s="57" t="s">
        <v>100</v>
      </c>
      <c r="I5" s="101" t="s">
        <v>99</v>
      </c>
      <c r="J5" s="57" t="s">
        <v>100</v>
      </c>
      <c r="K5" s="101" t="s">
        <v>99</v>
      </c>
      <c r="L5" s="57" t="s">
        <v>100</v>
      </c>
      <c r="M5" s="101" t="s">
        <v>99</v>
      </c>
    </row>
    <row r="6" spans="1:13" ht="15.75" thickBot="1" x14ac:dyDescent="0.35">
      <c r="A6" s="255" t="s">
        <v>0</v>
      </c>
      <c r="B6" s="256">
        <v>1</v>
      </c>
      <c r="C6" s="257">
        <v>0.08</v>
      </c>
      <c r="D6" s="256">
        <v>6</v>
      </c>
      <c r="E6" s="257">
        <v>2.68</v>
      </c>
      <c r="F6" s="256">
        <v>52</v>
      </c>
      <c r="G6" s="257">
        <v>45.38</v>
      </c>
      <c r="H6" s="256">
        <v>0</v>
      </c>
      <c r="I6" s="257">
        <v>0</v>
      </c>
      <c r="J6" s="256">
        <v>5</v>
      </c>
      <c r="K6" s="257">
        <v>103.55</v>
      </c>
      <c r="L6" s="256">
        <v>64</v>
      </c>
      <c r="M6" s="258">
        <v>151.69</v>
      </c>
    </row>
    <row r="7" spans="1:13" ht="16.5" x14ac:dyDescent="0.35">
      <c r="A7" s="67" t="s">
        <v>1</v>
      </c>
      <c r="B7" s="59">
        <v>22</v>
      </c>
      <c r="C7" s="60">
        <v>1.03</v>
      </c>
      <c r="D7" s="59">
        <v>9</v>
      </c>
      <c r="E7" s="60">
        <v>1.831</v>
      </c>
      <c r="F7" s="59">
        <v>2</v>
      </c>
      <c r="G7" s="60">
        <v>0.15</v>
      </c>
      <c r="H7" s="59">
        <v>2</v>
      </c>
      <c r="I7" s="60">
        <v>9.0999999999999998E-2</v>
      </c>
      <c r="J7" s="59">
        <v>30</v>
      </c>
      <c r="K7" s="60">
        <v>3.6408</v>
      </c>
      <c r="L7" s="59">
        <v>65</v>
      </c>
      <c r="M7" s="61">
        <v>6.7427999999999999</v>
      </c>
    </row>
    <row r="8" spans="1:13" ht="16.5" x14ac:dyDescent="0.35">
      <c r="A8" s="67" t="s">
        <v>2</v>
      </c>
      <c r="B8" s="59">
        <v>3</v>
      </c>
      <c r="C8" s="60">
        <v>0.36</v>
      </c>
      <c r="D8" s="59">
        <v>11</v>
      </c>
      <c r="E8" s="60">
        <v>9.8000000000000007</v>
      </c>
      <c r="F8" s="59">
        <v>2</v>
      </c>
      <c r="G8" s="60">
        <v>2.5000000000000001E-2</v>
      </c>
      <c r="H8" s="59">
        <v>2</v>
      </c>
      <c r="I8" s="60">
        <v>3.5000000000000001E-3</v>
      </c>
      <c r="J8" s="59">
        <v>25</v>
      </c>
      <c r="K8" s="60">
        <v>6.1628999999999996</v>
      </c>
      <c r="L8" s="59">
        <v>43</v>
      </c>
      <c r="M8" s="61">
        <v>16.351400000000002</v>
      </c>
    </row>
    <row r="9" spans="1:13" ht="16.5" x14ac:dyDescent="0.35">
      <c r="A9" s="67" t="s">
        <v>3</v>
      </c>
      <c r="B9" s="59">
        <v>0</v>
      </c>
      <c r="C9" s="60">
        <v>0</v>
      </c>
      <c r="D9" s="59">
        <v>2</v>
      </c>
      <c r="E9" s="60">
        <v>0.08</v>
      </c>
      <c r="F9" s="59">
        <v>0</v>
      </c>
      <c r="G9" s="60">
        <v>0</v>
      </c>
      <c r="H9" s="59">
        <v>0</v>
      </c>
      <c r="I9" s="60">
        <v>0</v>
      </c>
      <c r="J9" s="59">
        <v>6</v>
      </c>
      <c r="K9" s="60">
        <v>3.5449999999999999</v>
      </c>
      <c r="L9" s="59">
        <v>8</v>
      </c>
      <c r="M9" s="61">
        <v>3.625</v>
      </c>
    </row>
    <row r="10" spans="1:13" ht="16.5" x14ac:dyDescent="0.35">
      <c r="A10" s="67" t="s">
        <v>4</v>
      </c>
      <c r="B10" s="59">
        <v>56</v>
      </c>
      <c r="C10" s="60">
        <v>19.837</v>
      </c>
      <c r="D10" s="59">
        <v>86</v>
      </c>
      <c r="E10" s="60">
        <v>13.451700000000001</v>
      </c>
      <c r="F10" s="59">
        <v>7</v>
      </c>
      <c r="G10" s="60">
        <v>13.91</v>
      </c>
      <c r="H10" s="59">
        <v>5</v>
      </c>
      <c r="I10" s="60">
        <v>1.728</v>
      </c>
      <c r="J10" s="59">
        <v>91</v>
      </c>
      <c r="K10" s="60">
        <v>714.21609999999998</v>
      </c>
      <c r="L10" s="59">
        <v>245</v>
      </c>
      <c r="M10" s="61">
        <v>763.14279999999997</v>
      </c>
    </row>
    <row r="11" spans="1:13" ht="16.5" x14ac:dyDescent="0.35">
      <c r="A11" s="67" t="s">
        <v>5</v>
      </c>
      <c r="B11" s="59">
        <v>0</v>
      </c>
      <c r="C11" s="60">
        <v>0</v>
      </c>
      <c r="D11" s="59">
        <v>0</v>
      </c>
      <c r="E11" s="60">
        <v>0</v>
      </c>
      <c r="F11" s="59">
        <v>0</v>
      </c>
      <c r="G11" s="60">
        <v>0</v>
      </c>
      <c r="H11" s="59">
        <v>0</v>
      </c>
      <c r="I11" s="60">
        <v>0</v>
      </c>
      <c r="J11" s="59">
        <v>0</v>
      </c>
      <c r="K11" s="60">
        <v>0</v>
      </c>
      <c r="L11" s="59">
        <v>0</v>
      </c>
      <c r="M11" s="61">
        <v>0</v>
      </c>
    </row>
    <row r="12" spans="1:13" ht="16.5" x14ac:dyDescent="0.35">
      <c r="A12" s="67" t="s">
        <v>6</v>
      </c>
      <c r="B12" s="59">
        <v>0</v>
      </c>
      <c r="C12" s="60">
        <v>0</v>
      </c>
      <c r="D12" s="59">
        <v>0</v>
      </c>
      <c r="E12" s="60">
        <v>0</v>
      </c>
      <c r="F12" s="59">
        <v>0</v>
      </c>
      <c r="G12" s="60">
        <v>0</v>
      </c>
      <c r="H12" s="59">
        <v>0</v>
      </c>
      <c r="I12" s="60">
        <v>0</v>
      </c>
      <c r="J12" s="59">
        <v>1</v>
      </c>
      <c r="K12" s="60">
        <v>0.4</v>
      </c>
      <c r="L12" s="59">
        <v>1</v>
      </c>
      <c r="M12" s="61">
        <v>0.4</v>
      </c>
    </row>
    <row r="13" spans="1:13" ht="16.5" x14ac:dyDescent="0.35">
      <c r="A13" s="67" t="s">
        <v>7</v>
      </c>
      <c r="B13" s="59">
        <v>17</v>
      </c>
      <c r="C13" s="60">
        <v>3.9003999999999999</v>
      </c>
      <c r="D13" s="59">
        <v>5</v>
      </c>
      <c r="E13" s="60">
        <v>0.13300000000000001</v>
      </c>
      <c r="F13" s="59">
        <v>0</v>
      </c>
      <c r="G13" s="60">
        <v>0</v>
      </c>
      <c r="H13" s="59">
        <v>0</v>
      </c>
      <c r="I13" s="60">
        <v>0</v>
      </c>
      <c r="J13" s="59">
        <v>30</v>
      </c>
      <c r="K13" s="60">
        <v>16.465499999999999</v>
      </c>
      <c r="L13" s="59">
        <v>52</v>
      </c>
      <c r="M13" s="61">
        <v>20.498899999999999</v>
      </c>
    </row>
    <row r="14" spans="1:13" ht="16.5" x14ac:dyDescent="0.35">
      <c r="A14" s="67" t="s">
        <v>8</v>
      </c>
      <c r="B14" s="59">
        <v>2</v>
      </c>
      <c r="C14" s="60">
        <v>0.1</v>
      </c>
      <c r="D14" s="59">
        <v>25</v>
      </c>
      <c r="E14" s="60">
        <v>2.5971000000000002</v>
      </c>
      <c r="F14" s="59">
        <v>2</v>
      </c>
      <c r="G14" s="60">
        <v>0.2</v>
      </c>
      <c r="H14" s="59">
        <v>1</v>
      </c>
      <c r="I14" s="60">
        <v>1E-4</v>
      </c>
      <c r="J14" s="59">
        <v>19</v>
      </c>
      <c r="K14" s="60">
        <v>82.117000000000004</v>
      </c>
      <c r="L14" s="59">
        <v>49</v>
      </c>
      <c r="M14" s="61">
        <v>85.014200000000002</v>
      </c>
    </row>
    <row r="15" spans="1:13" ht="16.5" x14ac:dyDescent="0.35">
      <c r="A15" s="67" t="s">
        <v>9</v>
      </c>
      <c r="B15" s="59">
        <v>2</v>
      </c>
      <c r="C15" s="60">
        <v>3.0999999999999999E-3</v>
      </c>
      <c r="D15" s="59">
        <v>6</v>
      </c>
      <c r="E15" s="60">
        <v>3.3E-3</v>
      </c>
      <c r="F15" s="59">
        <v>0</v>
      </c>
      <c r="G15" s="60">
        <v>0</v>
      </c>
      <c r="H15" s="59">
        <v>3</v>
      </c>
      <c r="I15" s="60">
        <v>4.02E-2</v>
      </c>
      <c r="J15" s="59">
        <v>203</v>
      </c>
      <c r="K15" s="60">
        <v>6.4508999999999999</v>
      </c>
      <c r="L15" s="59">
        <v>214</v>
      </c>
      <c r="M15" s="61">
        <v>6.4974999999999996</v>
      </c>
    </row>
    <row r="16" spans="1:13" ht="16.5" x14ac:dyDescent="0.35">
      <c r="A16" s="67" t="s">
        <v>10</v>
      </c>
      <c r="B16" s="59">
        <v>11</v>
      </c>
      <c r="C16" s="60">
        <v>5.6</v>
      </c>
      <c r="D16" s="59">
        <v>17</v>
      </c>
      <c r="E16" s="60">
        <v>2.5</v>
      </c>
      <c r="F16" s="59">
        <v>4</v>
      </c>
      <c r="G16" s="60">
        <v>1.5</v>
      </c>
      <c r="H16" s="59">
        <v>0</v>
      </c>
      <c r="I16" s="60">
        <v>0</v>
      </c>
      <c r="J16" s="59">
        <v>42</v>
      </c>
      <c r="K16" s="60">
        <v>4.7</v>
      </c>
      <c r="L16" s="59">
        <v>74</v>
      </c>
      <c r="M16" s="61">
        <v>14.3</v>
      </c>
    </row>
    <row r="17" spans="1:13" ht="16.5" x14ac:dyDescent="0.35">
      <c r="A17" s="67" t="s">
        <v>11</v>
      </c>
      <c r="B17" s="59">
        <v>11</v>
      </c>
      <c r="C17" s="60">
        <v>0.18</v>
      </c>
      <c r="D17" s="59">
        <v>7</v>
      </c>
      <c r="E17" s="60">
        <v>1.55</v>
      </c>
      <c r="F17" s="59">
        <v>0</v>
      </c>
      <c r="G17" s="60">
        <v>0</v>
      </c>
      <c r="H17" s="59">
        <v>1</v>
      </c>
      <c r="I17" s="60">
        <v>0.01</v>
      </c>
      <c r="J17" s="59">
        <v>10</v>
      </c>
      <c r="K17" s="60">
        <v>3.44</v>
      </c>
      <c r="L17" s="59">
        <v>29</v>
      </c>
      <c r="M17" s="61">
        <v>5.18</v>
      </c>
    </row>
    <row r="18" spans="1:13" ht="18" x14ac:dyDescent="0.2">
      <c r="A18" s="2" t="s">
        <v>25</v>
      </c>
      <c r="B18" s="3" t="s">
        <v>97</v>
      </c>
      <c r="C18" s="3" t="s">
        <v>97</v>
      </c>
      <c r="D18" s="3" t="s">
        <v>97</v>
      </c>
      <c r="E18" s="3" t="s">
        <v>97</v>
      </c>
      <c r="F18" s="3" t="s">
        <v>97</v>
      </c>
      <c r="G18" s="3" t="s">
        <v>97</v>
      </c>
      <c r="H18" s="3" t="s">
        <v>97</v>
      </c>
      <c r="I18" s="3" t="s">
        <v>97</v>
      </c>
      <c r="J18" s="3" t="s">
        <v>97</v>
      </c>
      <c r="K18" s="3" t="s">
        <v>97</v>
      </c>
      <c r="L18" s="3" t="s">
        <v>97</v>
      </c>
      <c r="M18" s="62" t="s">
        <v>97</v>
      </c>
    </row>
    <row r="19" spans="1:13" ht="16.5" x14ac:dyDescent="0.35">
      <c r="A19" s="67" t="s">
        <v>103</v>
      </c>
      <c r="B19" s="59">
        <v>12</v>
      </c>
      <c r="C19" s="60">
        <v>0.26979999999999998</v>
      </c>
      <c r="D19" s="59">
        <v>71</v>
      </c>
      <c r="E19" s="60">
        <v>131.79920000000001</v>
      </c>
      <c r="F19" s="59">
        <v>0</v>
      </c>
      <c r="G19" s="60">
        <v>0</v>
      </c>
      <c r="H19" s="59">
        <v>2</v>
      </c>
      <c r="I19" s="60">
        <v>0.90010000000000001</v>
      </c>
      <c r="J19" s="59">
        <v>25</v>
      </c>
      <c r="K19" s="60">
        <v>2.8269000000000002</v>
      </c>
      <c r="L19" s="59">
        <v>110</v>
      </c>
      <c r="M19" s="61">
        <v>135.79599999999999</v>
      </c>
    </row>
    <row r="20" spans="1:13" ht="16.5" x14ac:dyDescent="0.35">
      <c r="A20" s="67" t="s">
        <v>13</v>
      </c>
      <c r="B20" s="59">
        <v>23</v>
      </c>
      <c r="C20" s="60">
        <v>2.2416</v>
      </c>
      <c r="D20" s="59">
        <v>9</v>
      </c>
      <c r="E20" s="60">
        <v>9.9444999999999997</v>
      </c>
      <c r="F20" s="59">
        <v>0</v>
      </c>
      <c r="G20" s="60">
        <v>0</v>
      </c>
      <c r="H20" s="59">
        <v>8</v>
      </c>
      <c r="I20" s="60">
        <v>3.0055000000000001</v>
      </c>
      <c r="J20" s="59">
        <v>22</v>
      </c>
      <c r="K20" s="60">
        <v>7.2165999999999997</v>
      </c>
      <c r="L20" s="59">
        <v>62</v>
      </c>
      <c r="M20" s="61">
        <v>22.408200000000001</v>
      </c>
    </row>
    <row r="21" spans="1:13" ht="16.5" x14ac:dyDescent="0.35">
      <c r="A21" s="67" t="s">
        <v>14</v>
      </c>
      <c r="B21" s="59">
        <v>2</v>
      </c>
      <c r="C21" s="60">
        <v>0.6</v>
      </c>
      <c r="D21" s="59">
        <v>2</v>
      </c>
      <c r="E21" s="60">
        <v>0.01</v>
      </c>
      <c r="F21" s="59">
        <v>0</v>
      </c>
      <c r="G21" s="60">
        <v>0</v>
      </c>
      <c r="H21" s="59">
        <v>0</v>
      </c>
      <c r="I21" s="60">
        <v>0</v>
      </c>
      <c r="J21" s="59">
        <v>0</v>
      </c>
      <c r="K21" s="60">
        <v>0</v>
      </c>
      <c r="L21" s="59">
        <v>4</v>
      </c>
      <c r="M21" s="61">
        <v>0.61</v>
      </c>
    </row>
    <row r="22" spans="1:13" ht="16.5" x14ac:dyDescent="0.35">
      <c r="A22" s="68" t="s">
        <v>15</v>
      </c>
      <c r="B22" s="64">
        <v>3</v>
      </c>
      <c r="C22" s="65">
        <v>0.35499999999999998</v>
      </c>
      <c r="D22" s="64">
        <v>3</v>
      </c>
      <c r="E22" s="65">
        <v>2.0449999999999999</v>
      </c>
      <c r="F22" s="64">
        <v>0</v>
      </c>
      <c r="G22" s="65">
        <v>0</v>
      </c>
      <c r="H22" s="64">
        <v>3</v>
      </c>
      <c r="I22" s="65">
        <v>0.67600000000000005</v>
      </c>
      <c r="J22" s="64">
        <v>30</v>
      </c>
      <c r="K22" s="65">
        <v>4.9436999999999998</v>
      </c>
      <c r="L22" s="64">
        <v>39</v>
      </c>
      <c r="M22" s="66">
        <v>8.0197000000000003</v>
      </c>
    </row>
    <row r="23" spans="1:13" ht="16.5" x14ac:dyDescent="0.35">
      <c r="A23" s="67" t="s">
        <v>16</v>
      </c>
      <c r="B23" s="59">
        <v>164</v>
      </c>
      <c r="C23" s="60">
        <v>34.476900000000001</v>
      </c>
      <c r="D23" s="59">
        <v>253</v>
      </c>
      <c r="E23" s="60">
        <v>175.7448</v>
      </c>
      <c r="F23" s="59">
        <v>17</v>
      </c>
      <c r="G23" s="60">
        <v>15.785</v>
      </c>
      <c r="H23" s="59">
        <v>27</v>
      </c>
      <c r="I23" s="60">
        <v>6.4543999999999997</v>
      </c>
      <c r="J23" s="59">
        <v>534</v>
      </c>
      <c r="K23" s="60">
        <v>856.12540000000001</v>
      </c>
      <c r="L23" s="59">
        <v>995</v>
      </c>
      <c r="M23" s="61">
        <v>1088.5864999999999</v>
      </c>
    </row>
    <row r="24" spans="1:13" ht="16.5" x14ac:dyDescent="0.35">
      <c r="A24" s="67" t="s">
        <v>17</v>
      </c>
      <c r="B24" s="59">
        <v>68</v>
      </c>
      <c r="C24" s="60">
        <v>11.673500000000001</v>
      </c>
      <c r="D24" s="59">
        <v>59</v>
      </c>
      <c r="E24" s="60">
        <v>15.907299999999999</v>
      </c>
      <c r="F24" s="59">
        <v>8</v>
      </c>
      <c r="G24" s="60">
        <v>1.675</v>
      </c>
      <c r="H24" s="59">
        <v>8</v>
      </c>
      <c r="I24" s="60">
        <v>0.1447</v>
      </c>
      <c r="J24" s="59">
        <v>347</v>
      </c>
      <c r="K24" s="60">
        <v>44.805100000000003</v>
      </c>
      <c r="L24" s="59">
        <v>490</v>
      </c>
      <c r="M24" s="61">
        <v>74.205600000000004</v>
      </c>
    </row>
    <row r="25" spans="1:13" ht="17.25" thickBot="1" x14ac:dyDescent="0.4">
      <c r="A25" s="67" t="s">
        <v>18</v>
      </c>
      <c r="B25" s="59">
        <v>96</v>
      </c>
      <c r="C25" s="60">
        <v>22.8034</v>
      </c>
      <c r="D25" s="59">
        <v>194</v>
      </c>
      <c r="E25" s="60">
        <v>159.83750000000001</v>
      </c>
      <c r="F25" s="59">
        <v>9</v>
      </c>
      <c r="G25" s="60">
        <v>14.11</v>
      </c>
      <c r="H25" s="59">
        <v>19</v>
      </c>
      <c r="I25" s="60">
        <v>6.3097000000000003</v>
      </c>
      <c r="J25" s="59">
        <v>187</v>
      </c>
      <c r="K25" s="60">
        <v>811.32029999999997</v>
      </c>
      <c r="L25" s="59">
        <v>505</v>
      </c>
      <c r="M25" s="61">
        <v>1014.3809</v>
      </c>
    </row>
    <row r="26" spans="1:13" ht="15" x14ac:dyDescent="0.3">
      <c r="A26" s="259" t="s">
        <v>19</v>
      </c>
      <c r="B26" s="260">
        <v>165</v>
      </c>
      <c r="C26" s="261">
        <v>34.556899999999999</v>
      </c>
      <c r="D26" s="260">
        <v>259</v>
      </c>
      <c r="E26" s="261">
        <v>178.4248</v>
      </c>
      <c r="F26" s="260">
        <v>69</v>
      </c>
      <c r="G26" s="261">
        <v>61.164999999999999</v>
      </c>
      <c r="H26" s="260">
        <v>27</v>
      </c>
      <c r="I26" s="261">
        <v>6.4543999999999997</v>
      </c>
      <c r="J26" s="260">
        <v>539</v>
      </c>
      <c r="K26" s="261">
        <v>959.67539999999997</v>
      </c>
      <c r="L26" s="260">
        <v>1059</v>
      </c>
      <c r="M26" s="262">
        <v>1240.2764999999999</v>
      </c>
    </row>
    <row r="27" spans="1:13" ht="16.5" x14ac:dyDescent="0.35">
      <c r="A27" s="11" t="s">
        <v>26</v>
      </c>
    </row>
    <row r="28" spans="1:13" ht="16.5" x14ac:dyDescent="0.35">
      <c r="A28" s="11" t="s">
        <v>210</v>
      </c>
    </row>
  </sheetData>
  <pageMargins left="0.7" right="0.7" top="0.78740157499999996" bottom="0.78740157499999996" header="0.3" footer="0.3"/>
  <pageSetup paperSize="9" scale="75" orientation="landscape" r:id="rId1"/>
  <headerFooter>
    <oddHeader>&amp;RBonn, den 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25"/>
  <sheetViews>
    <sheetView showGridLines="0" zoomScaleNormal="100" workbookViewId="0"/>
  </sheetViews>
  <sheetFormatPr baseColWidth="10" defaultRowHeight="12.75" x14ac:dyDescent="0.2"/>
  <cols>
    <col min="1" max="1" width="23" customWidth="1"/>
    <col min="3" max="3" width="11.42578125" customWidth="1"/>
    <col min="6" max="7" width="18.5703125" customWidth="1"/>
  </cols>
  <sheetData>
    <row r="1" spans="1:13" ht="20.25" x14ac:dyDescent="0.2">
      <c r="A1" s="140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6.5" x14ac:dyDescent="0.2">
      <c r="A2" s="6" t="s">
        <v>190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6.5" x14ac:dyDescent="0.2">
      <c r="A3" s="142" t="s">
        <v>95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ht="16.5" x14ac:dyDescent="0.2">
      <c r="A4" s="101" t="s">
        <v>45</v>
      </c>
      <c r="B4" s="164" t="s">
        <v>104</v>
      </c>
      <c r="C4" s="165"/>
      <c r="D4" s="164" t="s">
        <v>105</v>
      </c>
      <c r="E4" s="165"/>
      <c r="F4" s="164" t="s">
        <v>206</v>
      </c>
      <c r="G4" s="165"/>
      <c r="H4" s="164" t="s">
        <v>106</v>
      </c>
      <c r="I4" s="165"/>
      <c r="J4" s="164" t="s">
        <v>107</v>
      </c>
      <c r="K4" s="165"/>
      <c r="L4" s="164" t="s">
        <v>108</v>
      </c>
      <c r="M4" s="165"/>
    </row>
    <row r="5" spans="1:13" ht="16.5" x14ac:dyDescent="0.2">
      <c r="A5" s="102"/>
      <c r="B5" s="57" t="s">
        <v>100</v>
      </c>
      <c r="C5" s="101" t="s">
        <v>99</v>
      </c>
      <c r="D5" s="57" t="s">
        <v>100</v>
      </c>
      <c r="E5" s="101" t="s">
        <v>99</v>
      </c>
      <c r="F5" s="57" t="s">
        <v>100</v>
      </c>
      <c r="G5" s="101" t="s">
        <v>99</v>
      </c>
      <c r="H5" s="57" t="s">
        <v>100</v>
      </c>
      <c r="I5" s="101" t="s">
        <v>99</v>
      </c>
      <c r="J5" s="57" t="s">
        <v>100</v>
      </c>
      <c r="K5" s="101" t="s">
        <v>99</v>
      </c>
      <c r="L5" s="57" t="s">
        <v>100</v>
      </c>
      <c r="M5" s="101" t="s">
        <v>99</v>
      </c>
    </row>
    <row r="6" spans="1:13" ht="16.5" x14ac:dyDescent="0.35">
      <c r="A6" s="69" t="s">
        <v>27</v>
      </c>
      <c r="B6" s="70">
        <v>22</v>
      </c>
      <c r="C6" s="71">
        <v>1.03</v>
      </c>
      <c r="D6" s="70">
        <v>9</v>
      </c>
      <c r="E6" s="71">
        <v>1.831</v>
      </c>
      <c r="F6" s="70">
        <v>2</v>
      </c>
      <c r="G6" s="71">
        <v>0.15</v>
      </c>
      <c r="H6" s="70">
        <v>2</v>
      </c>
      <c r="I6" s="71">
        <v>9.0999999999999998E-2</v>
      </c>
      <c r="J6" s="70">
        <v>30</v>
      </c>
      <c r="K6" s="71">
        <v>3.6408</v>
      </c>
      <c r="L6" s="70">
        <v>65</v>
      </c>
      <c r="M6" s="72">
        <v>6.7427999999999999</v>
      </c>
    </row>
    <row r="7" spans="1:13" ht="16.5" x14ac:dyDescent="0.35">
      <c r="A7" s="67" t="s">
        <v>28</v>
      </c>
      <c r="B7" s="59">
        <v>3</v>
      </c>
      <c r="C7" s="60">
        <v>0.36</v>
      </c>
      <c r="D7" s="59">
        <v>11</v>
      </c>
      <c r="E7" s="60">
        <v>9.8000000000000007</v>
      </c>
      <c r="F7" s="59">
        <v>34</v>
      </c>
      <c r="G7" s="60">
        <v>27.245000000000001</v>
      </c>
      <c r="H7" s="59">
        <v>2</v>
      </c>
      <c r="I7" s="60">
        <v>3.5000000000000001E-3</v>
      </c>
      <c r="J7" s="59">
        <v>25</v>
      </c>
      <c r="K7" s="60">
        <v>6.1628999999999996</v>
      </c>
      <c r="L7" s="59">
        <v>75</v>
      </c>
      <c r="M7" s="61">
        <v>43.571399999999997</v>
      </c>
    </row>
    <row r="8" spans="1:13" ht="16.5" x14ac:dyDescent="0.35">
      <c r="A8" s="67" t="s">
        <v>29</v>
      </c>
      <c r="B8" s="59">
        <v>0</v>
      </c>
      <c r="C8" s="60">
        <v>0</v>
      </c>
      <c r="D8" s="59">
        <v>2</v>
      </c>
      <c r="E8" s="60">
        <v>0.08</v>
      </c>
      <c r="F8" s="59">
        <v>0</v>
      </c>
      <c r="G8" s="60">
        <v>0</v>
      </c>
      <c r="H8" s="59">
        <v>0</v>
      </c>
      <c r="I8" s="60">
        <v>0</v>
      </c>
      <c r="J8" s="59">
        <v>6</v>
      </c>
      <c r="K8" s="60">
        <v>3.5449999999999999</v>
      </c>
      <c r="L8" s="59">
        <v>8</v>
      </c>
      <c r="M8" s="61">
        <v>3.625</v>
      </c>
    </row>
    <row r="9" spans="1:13" ht="16.5" x14ac:dyDescent="0.35">
      <c r="A9" s="67" t="s">
        <v>30</v>
      </c>
      <c r="B9" s="59">
        <v>57</v>
      </c>
      <c r="C9" s="60">
        <v>19.917000000000002</v>
      </c>
      <c r="D9" s="59">
        <v>88</v>
      </c>
      <c r="E9" s="60">
        <v>13.7117</v>
      </c>
      <c r="F9" s="59">
        <v>9</v>
      </c>
      <c r="G9" s="60">
        <v>15.26</v>
      </c>
      <c r="H9" s="59">
        <v>5</v>
      </c>
      <c r="I9" s="60">
        <v>1.728</v>
      </c>
      <c r="J9" s="59">
        <v>92</v>
      </c>
      <c r="K9" s="60">
        <v>714.56610000000001</v>
      </c>
      <c r="L9" s="59">
        <v>251</v>
      </c>
      <c r="M9" s="61">
        <v>765.18280000000004</v>
      </c>
    </row>
    <row r="10" spans="1:13" ht="16.5" x14ac:dyDescent="0.35">
      <c r="A10" s="67" t="s">
        <v>31</v>
      </c>
      <c r="B10" s="59">
        <v>0</v>
      </c>
      <c r="C10" s="60">
        <v>0</v>
      </c>
      <c r="D10" s="59">
        <v>0</v>
      </c>
      <c r="E10" s="60">
        <v>0</v>
      </c>
      <c r="F10" s="59">
        <v>0</v>
      </c>
      <c r="G10" s="60">
        <v>0</v>
      </c>
      <c r="H10" s="59">
        <v>0</v>
      </c>
      <c r="I10" s="60">
        <v>0</v>
      </c>
      <c r="J10" s="59">
        <v>0</v>
      </c>
      <c r="K10" s="60">
        <v>0</v>
      </c>
      <c r="L10" s="59">
        <v>0</v>
      </c>
      <c r="M10" s="61">
        <v>0</v>
      </c>
    </row>
    <row r="11" spans="1:13" ht="16.5" x14ac:dyDescent="0.35">
      <c r="A11" s="67" t="s">
        <v>32</v>
      </c>
      <c r="B11" s="59">
        <v>0</v>
      </c>
      <c r="C11" s="60">
        <v>0</v>
      </c>
      <c r="D11" s="59">
        <v>0</v>
      </c>
      <c r="E11" s="60">
        <v>0</v>
      </c>
      <c r="F11" s="59">
        <v>0</v>
      </c>
      <c r="G11" s="60">
        <v>0</v>
      </c>
      <c r="H11" s="59">
        <v>0</v>
      </c>
      <c r="I11" s="60">
        <v>0</v>
      </c>
      <c r="J11" s="59">
        <v>1</v>
      </c>
      <c r="K11" s="60">
        <v>0.4</v>
      </c>
      <c r="L11" s="59">
        <v>1</v>
      </c>
      <c r="M11" s="61">
        <v>0.4</v>
      </c>
    </row>
    <row r="12" spans="1:13" ht="16.5" x14ac:dyDescent="0.35">
      <c r="A12" s="67" t="s">
        <v>33</v>
      </c>
      <c r="B12" s="59">
        <v>17</v>
      </c>
      <c r="C12" s="60">
        <v>3.9003999999999999</v>
      </c>
      <c r="D12" s="59">
        <v>5</v>
      </c>
      <c r="E12" s="60">
        <v>0.13300000000000001</v>
      </c>
      <c r="F12" s="59">
        <v>0</v>
      </c>
      <c r="G12" s="60">
        <v>0</v>
      </c>
      <c r="H12" s="59">
        <v>0</v>
      </c>
      <c r="I12" s="60">
        <v>0</v>
      </c>
      <c r="J12" s="59">
        <v>30</v>
      </c>
      <c r="K12" s="60">
        <v>16.465499999999999</v>
      </c>
      <c r="L12" s="59">
        <v>52</v>
      </c>
      <c r="M12" s="61">
        <v>20.498899999999999</v>
      </c>
    </row>
    <row r="13" spans="1:13" ht="16.5" x14ac:dyDescent="0.35">
      <c r="A13" s="67" t="s">
        <v>34</v>
      </c>
      <c r="B13" s="59">
        <v>2</v>
      </c>
      <c r="C13" s="60">
        <v>0.1</v>
      </c>
      <c r="D13" s="59">
        <v>26</v>
      </c>
      <c r="E13" s="60">
        <v>3.7170999999999998</v>
      </c>
      <c r="F13" s="59">
        <v>7</v>
      </c>
      <c r="G13" s="60">
        <v>3.9</v>
      </c>
      <c r="H13" s="59">
        <v>1</v>
      </c>
      <c r="I13" s="60">
        <v>1E-4</v>
      </c>
      <c r="J13" s="59">
        <v>21</v>
      </c>
      <c r="K13" s="60">
        <v>184.11699999999999</v>
      </c>
      <c r="L13" s="59">
        <v>57</v>
      </c>
      <c r="M13" s="61">
        <v>191.83420000000001</v>
      </c>
    </row>
    <row r="14" spans="1:13" ht="16.5" x14ac:dyDescent="0.35">
      <c r="A14" s="67" t="s">
        <v>35</v>
      </c>
      <c r="B14" s="59">
        <v>2</v>
      </c>
      <c r="C14" s="60">
        <v>3.0999999999999999E-3</v>
      </c>
      <c r="D14" s="59">
        <v>8</v>
      </c>
      <c r="E14" s="60">
        <v>1.1032999999999999</v>
      </c>
      <c r="F14" s="59">
        <v>8</v>
      </c>
      <c r="G14" s="60">
        <v>11.6</v>
      </c>
      <c r="H14" s="59">
        <v>3</v>
      </c>
      <c r="I14" s="60">
        <v>4.02E-2</v>
      </c>
      <c r="J14" s="59">
        <v>203</v>
      </c>
      <c r="K14" s="60">
        <v>6.4508999999999999</v>
      </c>
      <c r="L14" s="59">
        <v>224</v>
      </c>
      <c r="M14" s="61">
        <v>19.197500000000002</v>
      </c>
    </row>
    <row r="15" spans="1:13" ht="16.5" x14ac:dyDescent="0.35">
      <c r="A15" s="67" t="s">
        <v>36</v>
      </c>
      <c r="B15" s="59">
        <v>11</v>
      </c>
      <c r="C15" s="60">
        <v>5.6</v>
      </c>
      <c r="D15" s="59">
        <v>17</v>
      </c>
      <c r="E15" s="60">
        <v>2.5</v>
      </c>
      <c r="F15" s="59">
        <v>5</v>
      </c>
      <c r="G15" s="60">
        <v>2.8</v>
      </c>
      <c r="H15" s="59">
        <v>0</v>
      </c>
      <c r="I15" s="60">
        <v>0</v>
      </c>
      <c r="J15" s="59">
        <v>42</v>
      </c>
      <c r="K15" s="60">
        <v>4.7</v>
      </c>
      <c r="L15" s="59">
        <v>75</v>
      </c>
      <c r="M15" s="61">
        <v>15.6</v>
      </c>
    </row>
    <row r="16" spans="1:13" ht="16.5" x14ac:dyDescent="0.35">
      <c r="A16" s="67" t="s">
        <v>37</v>
      </c>
      <c r="B16" s="59">
        <v>11</v>
      </c>
      <c r="C16" s="60">
        <v>0.18</v>
      </c>
      <c r="D16" s="59">
        <v>7</v>
      </c>
      <c r="E16" s="60">
        <v>1.55</v>
      </c>
      <c r="F16" s="59">
        <v>0</v>
      </c>
      <c r="G16" s="60">
        <v>0</v>
      </c>
      <c r="H16" s="59">
        <v>1</v>
      </c>
      <c r="I16" s="60">
        <v>0.01</v>
      </c>
      <c r="J16" s="59">
        <v>10</v>
      </c>
      <c r="K16" s="60">
        <v>3.44</v>
      </c>
      <c r="L16" s="59">
        <v>29</v>
      </c>
      <c r="M16" s="61">
        <v>5.18</v>
      </c>
    </row>
    <row r="17" spans="1:13" ht="16.5" x14ac:dyDescent="0.35">
      <c r="A17" s="73" t="s">
        <v>12</v>
      </c>
      <c r="B17" s="3" t="s">
        <v>97</v>
      </c>
      <c r="C17" s="3" t="s">
        <v>97</v>
      </c>
      <c r="D17" s="3" t="s">
        <v>97</v>
      </c>
      <c r="E17" s="3" t="s">
        <v>97</v>
      </c>
      <c r="F17" s="3" t="s">
        <v>97</v>
      </c>
      <c r="G17" s="3" t="s">
        <v>97</v>
      </c>
      <c r="H17" s="3" t="s">
        <v>97</v>
      </c>
      <c r="I17" s="3" t="s">
        <v>97</v>
      </c>
      <c r="J17" s="3" t="s">
        <v>97</v>
      </c>
      <c r="K17" s="3" t="s">
        <v>97</v>
      </c>
      <c r="L17" s="3" t="s">
        <v>97</v>
      </c>
      <c r="M17" s="62" t="s">
        <v>97</v>
      </c>
    </row>
    <row r="18" spans="1:13" ht="16.5" x14ac:dyDescent="0.35">
      <c r="A18" s="67" t="s">
        <v>111</v>
      </c>
      <c r="B18" s="59">
        <v>12</v>
      </c>
      <c r="C18" s="60">
        <v>0.26979999999999998</v>
      </c>
      <c r="D18" s="59">
        <v>72</v>
      </c>
      <c r="E18" s="60">
        <v>131.9992</v>
      </c>
      <c r="F18" s="59">
        <v>1</v>
      </c>
      <c r="G18" s="60">
        <v>0.05</v>
      </c>
      <c r="H18" s="59">
        <v>2</v>
      </c>
      <c r="I18" s="60">
        <v>0.90010000000000001</v>
      </c>
      <c r="J18" s="59">
        <v>27</v>
      </c>
      <c r="K18" s="60">
        <v>4.0269000000000004</v>
      </c>
      <c r="L18" s="59">
        <v>114</v>
      </c>
      <c r="M18" s="61">
        <v>137.24600000000001</v>
      </c>
    </row>
    <row r="19" spans="1:13" ht="16.5" x14ac:dyDescent="0.35">
      <c r="A19" s="67" t="s">
        <v>38</v>
      </c>
      <c r="B19" s="59">
        <v>23</v>
      </c>
      <c r="C19" s="60">
        <v>2.2416</v>
      </c>
      <c r="D19" s="59">
        <v>9</v>
      </c>
      <c r="E19" s="60">
        <v>9.9444999999999997</v>
      </c>
      <c r="F19" s="59">
        <v>0</v>
      </c>
      <c r="G19" s="60">
        <v>0</v>
      </c>
      <c r="H19" s="59">
        <v>8</v>
      </c>
      <c r="I19" s="60">
        <v>3.0055000000000001</v>
      </c>
      <c r="J19" s="59">
        <v>22</v>
      </c>
      <c r="K19" s="60">
        <v>7.2165999999999997</v>
      </c>
      <c r="L19" s="59">
        <v>62</v>
      </c>
      <c r="M19" s="61">
        <v>22.408200000000001</v>
      </c>
    </row>
    <row r="20" spans="1:13" ht="16.5" x14ac:dyDescent="0.35">
      <c r="A20" s="67" t="s">
        <v>39</v>
      </c>
      <c r="B20" s="59">
        <v>2</v>
      </c>
      <c r="C20" s="60">
        <v>0.6</v>
      </c>
      <c r="D20" s="59">
        <v>2</v>
      </c>
      <c r="E20" s="60">
        <v>0.01</v>
      </c>
      <c r="F20" s="59">
        <v>0</v>
      </c>
      <c r="G20" s="60">
        <v>0</v>
      </c>
      <c r="H20" s="59">
        <v>0</v>
      </c>
      <c r="I20" s="60">
        <v>0</v>
      </c>
      <c r="J20" s="59">
        <v>0</v>
      </c>
      <c r="K20" s="60">
        <v>0</v>
      </c>
      <c r="L20" s="59">
        <v>4</v>
      </c>
      <c r="M20" s="61">
        <v>0.61</v>
      </c>
    </row>
    <row r="21" spans="1:13" ht="16.5" x14ac:dyDescent="0.35">
      <c r="A21" s="68" t="s">
        <v>40</v>
      </c>
      <c r="B21" s="64">
        <v>3</v>
      </c>
      <c r="C21" s="65">
        <v>0.35499999999999998</v>
      </c>
      <c r="D21" s="64">
        <v>3</v>
      </c>
      <c r="E21" s="65">
        <v>2.0449999999999999</v>
      </c>
      <c r="F21" s="64">
        <v>3</v>
      </c>
      <c r="G21" s="65">
        <v>0.16</v>
      </c>
      <c r="H21" s="64">
        <v>3</v>
      </c>
      <c r="I21" s="65">
        <v>0.67600000000000005</v>
      </c>
      <c r="J21" s="64">
        <v>30</v>
      </c>
      <c r="K21" s="65">
        <v>4.9436999999999998</v>
      </c>
      <c r="L21" s="64">
        <v>42</v>
      </c>
      <c r="M21" s="66">
        <v>8.1797000000000004</v>
      </c>
    </row>
    <row r="22" spans="1:13" ht="16.5" x14ac:dyDescent="0.35">
      <c r="A22" s="69" t="s">
        <v>41</v>
      </c>
      <c r="B22" s="70">
        <v>68</v>
      </c>
      <c r="C22" s="71">
        <v>11.673500000000001</v>
      </c>
      <c r="D22" s="70">
        <v>61</v>
      </c>
      <c r="E22" s="71">
        <v>17.007300000000001</v>
      </c>
      <c r="F22" s="70">
        <v>49</v>
      </c>
      <c r="G22" s="71">
        <v>41.795000000000002</v>
      </c>
      <c r="H22" s="70">
        <v>8</v>
      </c>
      <c r="I22" s="71">
        <v>0.1447</v>
      </c>
      <c r="J22" s="70">
        <v>347</v>
      </c>
      <c r="K22" s="71">
        <v>44.805100000000003</v>
      </c>
      <c r="L22" s="70">
        <v>533</v>
      </c>
      <c r="M22" s="72">
        <v>115.4256</v>
      </c>
    </row>
    <row r="23" spans="1:13" ht="17.25" thickBot="1" x14ac:dyDescent="0.4">
      <c r="A23" s="67" t="s">
        <v>42</v>
      </c>
      <c r="B23" s="59">
        <v>97</v>
      </c>
      <c r="C23" s="60">
        <v>22.883400000000002</v>
      </c>
      <c r="D23" s="59">
        <v>198</v>
      </c>
      <c r="E23" s="60">
        <v>161.41749999999999</v>
      </c>
      <c r="F23" s="59">
        <v>20</v>
      </c>
      <c r="G23" s="60">
        <v>19.37</v>
      </c>
      <c r="H23" s="59">
        <v>19</v>
      </c>
      <c r="I23" s="60">
        <v>6.3097000000000003</v>
      </c>
      <c r="J23" s="59">
        <v>192</v>
      </c>
      <c r="K23" s="60">
        <v>914.87030000000004</v>
      </c>
      <c r="L23" s="59">
        <v>526</v>
      </c>
      <c r="M23" s="61">
        <v>1124.8508999999999</v>
      </c>
    </row>
    <row r="24" spans="1:13" ht="15" x14ac:dyDescent="0.3">
      <c r="A24" s="259" t="s">
        <v>19</v>
      </c>
      <c r="B24" s="260">
        <v>165</v>
      </c>
      <c r="C24" s="261">
        <v>34.556899999999999</v>
      </c>
      <c r="D24" s="260">
        <v>259</v>
      </c>
      <c r="E24" s="261">
        <v>178.4248</v>
      </c>
      <c r="F24" s="260">
        <v>69</v>
      </c>
      <c r="G24" s="261">
        <v>61.164999999999999</v>
      </c>
      <c r="H24" s="260">
        <v>27</v>
      </c>
      <c r="I24" s="261">
        <v>6.4543999999999997</v>
      </c>
      <c r="J24" s="260">
        <v>539</v>
      </c>
      <c r="K24" s="261">
        <v>959.67539999999997</v>
      </c>
      <c r="L24" s="260">
        <v>1059</v>
      </c>
      <c r="M24" s="262">
        <v>1240.2764999999999</v>
      </c>
    </row>
    <row r="25" spans="1:13" ht="16.5" x14ac:dyDescent="0.35">
      <c r="A25" s="1" t="s">
        <v>209</v>
      </c>
    </row>
  </sheetData>
  <pageMargins left="0.7" right="0.7" top="0.78740157499999996" bottom="0.78740157499999996" header="0.3" footer="0.3"/>
  <pageSetup paperSize="9" scale="80" orientation="landscape" r:id="rId1"/>
  <headerFooter>
    <oddHeader>&amp;RBonn, den 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M28"/>
  <sheetViews>
    <sheetView showGridLines="0" zoomScaleNormal="100" workbookViewId="0"/>
  </sheetViews>
  <sheetFormatPr baseColWidth="10" defaultRowHeight="12.75" x14ac:dyDescent="0.2"/>
  <cols>
    <col min="1" max="1" width="24.28515625" customWidth="1"/>
    <col min="2" max="13" width="12.28515625" customWidth="1"/>
  </cols>
  <sheetData>
    <row r="1" spans="1:13" ht="20.25" x14ac:dyDescent="0.2">
      <c r="A1" s="140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6.5" x14ac:dyDescent="0.2">
      <c r="A2" s="6" t="s">
        <v>191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6.5" x14ac:dyDescent="0.2">
      <c r="A3" s="6" t="s">
        <v>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33" customHeight="1" x14ac:dyDescent="0.2">
      <c r="A4" s="101" t="s">
        <v>102</v>
      </c>
      <c r="B4" s="167" t="s">
        <v>112</v>
      </c>
      <c r="C4" s="168"/>
      <c r="D4" s="167" t="s">
        <v>181</v>
      </c>
      <c r="E4" s="168"/>
      <c r="F4" s="167" t="s">
        <v>114</v>
      </c>
      <c r="G4" s="168"/>
      <c r="H4" s="167" t="s">
        <v>115</v>
      </c>
      <c r="I4" s="168"/>
      <c r="J4" s="167" t="s">
        <v>182</v>
      </c>
      <c r="K4" s="168"/>
      <c r="L4" s="167" t="s">
        <v>117</v>
      </c>
      <c r="M4" s="168"/>
    </row>
    <row r="5" spans="1:13" ht="17.25" thickBot="1" x14ac:dyDescent="0.25">
      <c r="A5" s="102"/>
      <c r="B5" s="57" t="s">
        <v>100</v>
      </c>
      <c r="C5" s="101" t="s">
        <v>99</v>
      </c>
      <c r="D5" s="177" t="s">
        <v>100</v>
      </c>
      <c r="E5" s="56" t="s">
        <v>99</v>
      </c>
      <c r="F5" s="177" t="s">
        <v>100</v>
      </c>
      <c r="G5" s="101" t="s">
        <v>99</v>
      </c>
      <c r="H5" s="57" t="s">
        <v>100</v>
      </c>
      <c r="I5" s="56" t="s">
        <v>99</v>
      </c>
      <c r="J5" s="56" t="s">
        <v>100</v>
      </c>
      <c r="K5" s="101" t="s">
        <v>99</v>
      </c>
      <c r="L5" s="177" t="s">
        <v>100</v>
      </c>
      <c r="M5" s="101" t="s">
        <v>99</v>
      </c>
    </row>
    <row r="6" spans="1:13" ht="15.75" thickBot="1" x14ac:dyDescent="0.35">
      <c r="A6" s="255" t="s">
        <v>0</v>
      </c>
      <c r="B6" s="256">
        <v>1</v>
      </c>
      <c r="C6" s="263">
        <v>0.2</v>
      </c>
      <c r="D6" s="256">
        <v>0</v>
      </c>
      <c r="E6" s="264">
        <v>0</v>
      </c>
      <c r="F6" s="256">
        <v>0</v>
      </c>
      <c r="G6" s="264">
        <v>0</v>
      </c>
      <c r="H6" s="265">
        <v>0</v>
      </c>
      <c r="I6" s="264">
        <v>0</v>
      </c>
      <c r="J6" s="256">
        <v>5</v>
      </c>
      <c r="K6" s="263">
        <v>2.48</v>
      </c>
      <c r="L6" s="256">
        <v>0</v>
      </c>
      <c r="M6" s="266">
        <v>0</v>
      </c>
    </row>
    <row r="7" spans="1:13" ht="16.5" x14ac:dyDescent="0.35">
      <c r="A7" s="67" t="s">
        <v>1</v>
      </c>
      <c r="B7" s="59">
        <v>3</v>
      </c>
      <c r="C7" s="77">
        <v>0.65</v>
      </c>
      <c r="D7" s="59">
        <v>2</v>
      </c>
      <c r="E7" s="77">
        <v>6.5000000000000002E-2</v>
      </c>
      <c r="F7" s="59">
        <v>0</v>
      </c>
      <c r="G7" s="224">
        <v>0</v>
      </c>
      <c r="H7" s="59">
        <v>0</v>
      </c>
      <c r="I7" s="224">
        <v>0</v>
      </c>
      <c r="J7" s="59">
        <v>2</v>
      </c>
      <c r="K7" s="77">
        <v>0.10100000000000001</v>
      </c>
      <c r="L7" s="59">
        <v>2</v>
      </c>
      <c r="M7" s="78">
        <v>1.0149999999999999</v>
      </c>
    </row>
    <row r="8" spans="1:13" ht="16.5" x14ac:dyDescent="0.35">
      <c r="A8" s="67" t="s">
        <v>2</v>
      </c>
      <c r="B8" s="59">
        <v>7</v>
      </c>
      <c r="C8" s="77">
        <v>9.1999999999999993</v>
      </c>
      <c r="D8" s="59">
        <v>0</v>
      </c>
      <c r="E8" s="77">
        <v>0</v>
      </c>
      <c r="F8" s="59">
        <v>0</v>
      </c>
      <c r="G8" s="77">
        <v>0</v>
      </c>
      <c r="H8" s="59">
        <v>1</v>
      </c>
      <c r="I8" s="77">
        <v>0.01</v>
      </c>
      <c r="J8" s="59">
        <v>2</v>
      </c>
      <c r="K8" s="77">
        <v>0.09</v>
      </c>
      <c r="L8" s="59">
        <v>1</v>
      </c>
      <c r="M8" s="78">
        <v>0.5</v>
      </c>
    </row>
    <row r="9" spans="1:13" ht="16.5" x14ac:dyDescent="0.35">
      <c r="A9" s="67" t="s">
        <v>3</v>
      </c>
      <c r="B9" s="59">
        <v>0</v>
      </c>
      <c r="C9" s="224">
        <v>0</v>
      </c>
      <c r="D9" s="59">
        <v>0</v>
      </c>
      <c r="E9" s="224">
        <v>0</v>
      </c>
      <c r="F9" s="59">
        <v>0</v>
      </c>
      <c r="G9" s="224">
        <v>0</v>
      </c>
      <c r="H9" s="59">
        <v>0</v>
      </c>
      <c r="I9" s="224">
        <v>0</v>
      </c>
      <c r="J9" s="59">
        <v>2</v>
      </c>
      <c r="K9" s="77">
        <v>0.08</v>
      </c>
      <c r="L9" s="59">
        <v>0</v>
      </c>
      <c r="M9" s="79">
        <v>0</v>
      </c>
    </row>
    <row r="10" spans="1:13" ht="16.5" x14ac:dyDescent="0.35">
      <c r="A10" s="67" t="s">
        <v>4</v>
      </c>
      <c r="B10" s="59">
        <v>2</v>
      </c>
      <c r="C10" s="77">
        <v>4.2</v>
      </c>
      <c r="D10" s="59">
        <v>5</v>
      </c>
      <c r="E10" s="77">
        <v>0.70950000000000002</v>
      </c>
      <c r="F10" s="59">
        <v>1</v>
      </c>
      <c r="G10" s="77">
        <v>1</v>
      </c>
      <c r="H10" s="59">
        <v>12</v>
      </c>
      <c r="I10" s="77">
        <v>1.26</v>
      </c>
      <c r="J10" s="59">
        <v>61</v>
      </c>
      <c r="K10" s="77">
        <v>5.9691999999999998</v>
      </c>
      <c r="L10" s="59">
        <v>5</v>
      </c>
      <c r="M10" s="78">
        <v>0.313</v>
      </c>
    </row>
    <row r="11" spans="1:13" ht="16.5" x14ac:dyDescent="0.35">
      <c r="A11" s="67" t="s">
        <v>5</v>
      </c>
      <c r="B11" s="59">
        <v>0</v>
      </c>
      <c r="C11" s="224">
        <v>0</v>
      </c>
      <c r="D11" s="59">
        <v>0</v>
      </c>
      <c r="E11" s="224">
        <v>0</v>
      </c>
      <c r="F11" s="59">
        <v>0</v>
      </c>
      <c r="G11" s="224">
        <v>0</v>
      </c>
      <c r="H11" s="59">
        <v>0</v>
      </c>
      <c r="I11" s="224">
        <v>0</v>
      </c>
      <c r="J11" s="59">
        <v>0</v>
      </c>
      <c r="K11" s="224">
        <v>0</v>
      </c>
      <c r="L11" s="59">
        <v>0</v>
      </c>
      <c r="M11" s="79">
        <v>0</v>
      </c>
    </row>
    <row r="12" spans="1:13" ht="16.5" x14ac:dyDescent="0.35">
      <c r="A12" s="67" t="s">
        <v>6</v>
      </c>
      <c r="B12" s="59">
        <v>0</v>
      </c>
      <c r="C12" s="224">
        <v>0</v>
      </c>
      <c r="D12" s="59">
        <v>0</v>
      </c>
      <c r="E12" s="224">
        <v>0</v>
      </c>
      <c r="F12" s="59">
        <v>0</v>
      </c>
      <c r="G12" s="224">
        <v>0</v>
      </c>
      <c r="H12" s="59">
        <v>0</v>
      </c>
      <c r="I12" s="224">
        <v>0</v>
      </c>
      <c r="J12" s="59">
        <v>0</v>
      </c>
      <c r="K12" s="224">
        <v>0</v>
      </c>
      <c r="L12" s="59">
        <v>0</v>
      </c>
      <c r="M12" s="79">
        <v>0</v>
      </c>
    </row>
    <row r="13" spans="1:13" ht="16.5" x14ac:dyDescent="0.35">
      <c r="A13" s="67" t="s">
        <v>7</v>
      </c>
      <c r="B13" s="59">
        <v>2</v>
      </c>
      <c r="C13" s="77">
        <v>2.3E-2</v>
      </c>
      <c r="D13" s="59">
        <v>0</v>
      </c>
      <c r="E13" s="77">
        <v>0</v>
      </c>
      <c r="F13" s="59">
        <v>0</v>
      </c>
      <c r="G13" s="77">
        <v>0</v>
      </c>
      <c r="H13" s="59">
        <v>0</v>
      </c>
      <c r="I13" s="77">
        <v>0</v>
      </c>
      <c r="J13" s="59">
        <v>3</v>
      </c>
      <c r="K13" s="77">
        <v>0.11</v>
      </c>
      <c r="L13" s="59">
        <v>0</v>
      </c>
      <c r="M13" s="78">
        <v>0</v>
      </c>
    </row>
    <row r="14" spans="1:13" ht="16.5" x14ac:dyDescent="0.35">
      <c r="A14" s="67" t="s">
        <v>8</v>
      </c>
      <c r="B14" s="59">
        <v>0</v>
      </c>
      <c r="C14" s="224">
        <v>0</v>
      </c>
      <c r="D14" s="59">
        <v>0</v>
      </c>
      <c r="E14" s="224">
        <v>0</v>
      </c>
      <c r="F14" s="59">
        <v>0</v>
      </c>
      <c r="G14" s="224">
        <v>0</v>
      </c>
      <c r="H14" s="59">
        <v>0</v>
      </c>
      <c r="I14" s="224">
        <v>0</v>
      </c>
      <c r="J14" s="59">
        <v>23</v>
      </c>
      <c r="K14" s="77">
        <v>2.5520999999999998</v>
      </c>
      <c r="L14" s="59">
        <v>2</v>
      </c>
      <c r="M14" s="78">
        <v>4.4999999999999998E-2</v>
      </c>
    </row>
    <row r="15" spans="1:13" ht="16.5" x14ac:dyDescent="0.35">
      <c r="A15" s="67" t="s">
        <v>9</v>
      </c>
      <c r="B15" s="59">
        <v>0</v>
      </c>
      <c r="C15" s="224">
        <v>0</v>
      </c>
      <c r="D15" s="59">
        <v>2</v>
      </c>
      <c r="E15" s="77">
        <v>1E-4</v>
      </c>
      <c r="F15" s="59">
        <v>0</v>
      </c>
      <c r="G15" s="224">
        <v>0</v>
      </c>
      <c r="H15" s="59">
        <v>0</v>
      </c>
      <c r="I15" s="224">
        <v>0</v>
      </c>
      <c r="J15" s="59">
        <v>2</v>
      </c>
      <c r="K15" s="77">
        <v>3.0000000000000001E-3</v>
      </c>
      <c r="L15" s="59">
        <v>2</v>
      </c>
      <c r="M15" s="78">
        <v>2.0000000000000001E-4</v>
      </c>
    </row>
    <row r="16" spans="1:13" ht="16.5" x14ac:dyDescent="0.35">
      <c r="A16" s="67" t="s">
        <v>10</v>
      </c>
      <c r="B16" s="59">
        <v>0</v>
      </c>
      <c r="C16" s="77">
        <v>0</v>
      </c>
      <c r="D16" s="59">
        <v>2</v>
      </c>
      <c r="E16" s="77">
        <v>0.5</v>
      </c>
      <c r="F16" s="59">
        <v>0</v>
      </c>
      <c r="G16" s="77">
        <v>0</v>
      </c>
      <c r="H16" s="59">
        <v>0</v>
      </c>
      <c r="I16" s="77">
        <v>0</v>
      </c>
      <c r="J16" s="59">
        <v>12</v>
      </c>
      <c r="K16" s="77">
        <v>1.8</v>
      </c>
      <c r="L16" s="59">
        <v>3</v>
      </c>
      <c r="M16" s="78">
        <v>0.2</v>
      </c>
    </row>
    <row r="17" spans="1:13" ht="16.5" x14ac:dyDescent="0.35">
      <c r="A17" s="67" t="s">
        <v>11</v>
      </c>
      <c r="B17" s="59">
        <v>2</v>
      </c>
      <c r="C17" s="77">
        <v>0.13</v>
      </c>
      <c r="D17" s="59">
        <v>0</v>
      </c>
      <c r="E17" s="224">
        <v>0</v>
      </c>
      <c r="F17" s="59">
        <v>0</v>
      </c>
      <c r="G17" s="224">
        <v>0</v>
      </c>
      <c r="H17" s="59">
        <v>0</v>
      </c>
      <c r="I17" s="224">
        <v>0</v>
      </c>
      <c r="J17" s="59">
        <v>2</v>
      </c>
      <c r="K17" s="77">
        <v>0.02</v>
      </c>
      <c r="L17" s="59">
        <v>3</v>
      </c>
      <c r="M17" s="78">
        <v>1.4</v>
      </c>
    </row>
    <row r="18" spans="1:13" ht="18" x14ac:dyDescent="0.2">
      <c r="A18" s="2" t="s">
        <v>25</v>
      </c>
      <c r="B18" s="3" t="s">
        <v>97</v>
      </c>
      <c r="C18" s="75" t="s">
        <v>97</v>
      </c>
      <c r="D18" s="75" t="s">
        <v>97</v>
      </c>
      <c r="E18" s="75" t="s">
        <v>97</v>
      </c>
      <c r="F18" s="3" t="s">
        <v>97</v>
      </c>
      <c r="G18" s="75" t="s">
        <v>97</v>
      </c>
      <c r="H18" s="3" t="s">
        <v>97</v>
      </c>
      <c r="I18" s="75" t="s">
        <v>97</v>
      </c>
      <c r="J18" s="3" t="s">
        <v>97</v>
      </c>
      <c r="K18" s="75" t="s">
        <v>97</v>
      </c>
      <c r="L18" s="3" t="s">
        <v>97</v>
      </c>
      <c r="M18" s="80" t="s">
        <v>97</v>
      </c>
    </row>
    <row r="19" spans="1:13" ht="16.5" x14ac:dyDescent="0.35">
      <c r="A19" s="67" t="s">
        <v>103</v>
      </c>
      <c r="B19" s="59">
        <v>2</v>
      </c>
      <c r="C19" s="77">
        <v>0.38</v>
      </c>
      <c r="D19" s="59">
        <v>30</v>
      </c>
      <c r="E19" s="77">
        <v>4.9667000000000003</v>
      </c>
      <c r="F19" s="59">
        <v>0</v>
      </c>
      <c r="G19" s="224">
        <v>0</v>
      </c>
      <c r="H19" s="59">
        <v>0</v>
      </c>
      <c r="I19" s="224">
        <v>0</v>
      </c>
      <c r="J19" s="59">
        <v>23</v>
      </c>
      <c r="K19" s="77">
        <v>0.9446</v>
      </c>
      <c r="L19" s="59">
        <v>16</v>
      </c>
      <c r="M19" s="78">
        <v>125.50790000000001</v>
      </c>
    </row>
    <row r="20" spans="1:13" ht="16.5" x14ac:dyDescent="0.35">
      <c r="A20" s="67" t="s">
        <v>13</v>
      </c>
      <c r="B20" s="59">
        <v>9</v>
      </c>
      <c r="C20" s="77">
        <v>9.9444999999999997</v>
      </c>
      <c r="D20" s="59">
        <v>0</v>
      </c>
      <c r="E20" s="224">
        <v>0</v>
      </c>
      <c r="F20" s="59">
        <v>0</v>
      </c>
      <c r="G20" s="224">
        <v>0</v>
      </c>
      <c r="H20" s="59">
        <v>0</v>
      </c>
      <c r="I20" s="224">
        <v>0</v>
      </c>
      <c r="J20" s="59">
        <v>0</v>
      </c>
      <c r="K20" s="224">
        <v>0</v>
      </c>
      <c r="L20" s="59">
        <v>0</v>
      </c>
      <c r="M20" s="79">
        <v>0</v>
      </c>
    </row>
    <row r="21" spans="1:13" ht="16.5" x14ac:dyDescent="0.35">
      <c r="A21" s="67" t="s">
        <v>14</v>
      </c>
      <c r="B21" s="59">
        <v>0</v>
      </c>
      <c r="C21" s="224">
        <v>0</v>
      </c>
      <c r="D21" s="59">
        <v>0</v>
      </c>
      <c r="E21" s="224">
        <v>0</v>
      </c>
      <c r="F21" s="59">
        <v>0</v>
      </c>
      <c r="G21" s="224">
        <v>0</v>
      </c>
      <c r="H21" s="59">
        <v>0</v>
      </c>
      <c r="I21" s="224">
        <v>0</v>
      </c>
      <c r="J21" s="59">
        <v>2</v>
      </c>
      <c r="K21" s="77">
        <v>0.01</v>
      </c>
      <c r="L21" s="59">
        <v>0</v>
      </c>
      <c r="M21" s="79">
        <v>0</v>
      </c>
    </row>
    <row r="22" spans="1:13" ht="16.5" x14ac:dyDescent="0.35">
      <c r="A22" s="67" t="s">
        <v>15</v>
      </c>
      <c r="B22" s="59">
        <v>1</v>
      </c>
      <c r="C22" s="77">
        <v>2</v>
      </c>
      <c r="D22" s="59">
        <v>0</v>
      </c>
      <c r="E22" s="77">
        <v>0</v>
      </c>
      <c r="F22" s="59">
        <v>0</v>
      </c>
      <c r="G22" s="77">
        <v>0</v>
      </c>
      <c r="H22" s="59">
        <v>0</v>
      </c>
      <c r="I22" s="77">
        <v>0</v>
      </c>
      <c r="J22" s="59">
        <v>2</v>
      </c>
      <c r="K22" s="77">
        <v>4.4999999999999998E-2</v>
      </c>
      <c r="L22" s="59">
        <v>0</v>
      </c>
      <c r="M22" s="81">
        <v>0</v>
      </c>
    </row>
    <row r="23" spans="1:13" ht="16.5" x14ac:dyDescent="0.35">
      <c r="A23" s="69" t="s">
        <v>16</v>
      </c>
      <c r="B23" s="70">
        <v>28</v>
      </c>
      <c r="C23" s="76">
        <v>26.5275</v>
      </c>
      <c r="D23" s="70">
        <v>41</v>
      </c>
      <c r="E23" s="76">
        <v>6.2412999999999998</v>
      </c>
      <c r="F23" s="70">
        <v>1</v>
      </c>
      <c r="G23" s="76">
        <v>1</v>
      </c>
      <c r="H23" s="70">
        <v>13</v>
      </c>
      <c r="I23" s="76">
        <v>1.27</v>
      </c>
      <c r="J23" s="70">
        <v>136</v>
      </c>
      <c r="K23" s="76">
        <v>11.7249</v>
      </c>
      <c r="L23" s="70">
        <v>34</v>
      </c>
      <c r="M23" s="82">
        <v>128.9811</v>
      </c>
    </row>
    <row r="24" spans="1:13" ht="16.5" x14ac:dyDescent="0.35">
      <c r="A24" s="67" t="s">
        <v>17</v>
      </c>
      <c r="B24" s="59">
        <v>14</v>
      </c>
      <c r="C24" s="77">
        <v>10.003</v>
      </c>
      <c r="D24" s="59">
        <v>6</v>
      </c>
      <c r="E24" s="77">
        <v>0.56510000000000005</v>
      </c>
      <c r="F24" s="59">
        <v>0</v>
      </c>
      <c r="G24" s="77">
        <v>0</v>
      </c>
      <c r="H24" s="59">
        <v>1</v>
      </c>
      <c r="I24" s="77">
        <v>0.01</v>
      </c>
      <c r="J24" s="59">
        <v>27</v>
      </c>
      <c r="K24" s="77">
        <v>2.214</v>
      </c>
      <c r="L24" s="59">
        <v>11</v>
      </c>
      <c r="M24" s="78">
        <v>3.1152000000000002</v>
      </c>
    </row>
    <row r="25" spans="1:13" ht="17.25" thickBot="1" x14ac:dyDescent="0.4">
      <c r="A25" s="67" t="s">
        <v>18</v>
      </c>
      <c r="B25" s="59">
        <v>14</v>
      </c>
      <c r="C25" s="77">
        <v>16.5245</v>
      </c>
      <c r="D25" s="59">
        <v>35</v>
      </c>
      <c r="E25" s="77">
        <v>5.6761999999999997</v>
      </c>
      <c r="F25" s="59">
        <v>1</v>
      </c>
      <c r="G25" s="77">
        <v>1</v>
      </c>
      <c r="H25" s="59">
        <v>12</v>
      </c>
      <c r="I25" s="77">
        <v>1.26</v>
      </c>
      <c r="J25" s="59">
        <v>109</v>
      </c>
      <c r="K25" s="77">
        <v>9.5108999999999995</v>
      </c>
      <c r="L25" s="59">
        <v>23</v>
      </c>
      <c r="M25" s="78">
        <v>125.8659</v>
      </c>
    </row>
    <row r="26" spans="1:13" ht="15" x14ac:dyDescent="0.3">
      <c r="A26" s="259" t="s">
        <v>19</v>
      </c>
      <c r="B26" s="260">
        <v>29</v>
      </c>
      <c r="C26" s="267">
        <v>26.727499999999999</v>
      </c>
      <c r="D26" s="260">
        <v>41</v>
      </c>
      <c r="E26" s="267">
        <v>6.2412999999999998</v>
      </c>
      <c r="F26" s="260">
        <v>1</v>
      </c>
      <c r="G26" s="267">
        <v>1</v>
      </c>
      <c r="H26" s="260">
        <v>13</v>
      </c>
      <c r="I26" s="267">
        <v>1.27</v>
      </c>
      <c r="J26" s="260">
        <v>141</v>
      </c>
      <c r="K26" s="267">
        <v>14.2049</v>
      </c>
      <c r="L26" s="260">
        <v>34</v>
      </c>
      <c r="M26" s="268">
        <v>128.9811</v>
      </c>
    </row>
    <row r="27" spans="1:13" ht="16.5" x14ac:dyDescent="0.35">
      <c r="A27" s="11" t="s">
        <v>26</v>
      </c>
    </row>
    <row r="28" spans="1:13" ht="16.5" x14ac:dyDescent="0.35">
      <c r="A28" s="11" t="s">
        <v>210</v>
      </c>
    </row>
  </sheetData>
  <pageMargins left="0.7" right="0.7" top="0.78740157499999996" bottom="0.78740157499999996" header="0.3" footer="0.3"/>
  <pageSetup paperSize="9" scale="75" orientation="landscape" r:id="rId1"/>
  <headerFooter>
    <oddHeader>&amp;RBonn, den 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5"/>
  <sheetViews>
    <sheetView showGridLines="0" zoomScaleNormal="100" workbookViewId="0"/>
  </sheetViews>
  <sheetFormatPr baseColWidth="10" defaultRowHeight="12.75" x14ac:dyDescent="0.2"/>
  <cols>
    <col min="1" max="1" width="23.5703125" customWidth="1"/>
  </cols>
  <sheetData>
    <row r="1" spans="1:13" ht="18" customHeight="1" x14ac:dyDescent="0.2">
      <c r="A1" s="12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6.5" x14ac:dyDescent="0.2">
      <c r="A2" s="6" t="s">
        <v>192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6.5" x14ac:dyDescent="0.2">
      <c r="A3" s="142" t="s">
        <v>95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ht="34.5" customHeight="1" x14ac:dyDescent="0.2">
      <c r="A4" s="101" t="s">
        <v>45</v>
      </c>
      <c r="B4" s="167" t="s">
        <v>112</v>
      </c>
      <c r="C4" s="168"/>
      <c r="D4" s="167" t="s">
        <v>113</v>
      </c>
      <c r="E4" s="168"/>
      <c r="F4" s="167" t="s">
        <v>114</v>
      </c>
      <c r="G4" s="168"/>
      <c r="H4" s="167" t="s">
        <v>115</v>
      </c>
      <c r="I4" s="168"/>
      <c r="J4" s="167" t="s">
        <v>116</v>
      </c>
      <c r="K4" s="168"/>
      <c r="L4" s="167" t="s">
        <v>117</v>
      </c>
      <c r="M4" s="168"/>
    </row>
    <row r="5" spans="1:13" ht="16.5" x14ac:dyDescent="0.2">
      <c r="A5" s="103"/>
      <c r="B5" s="54" t="s">
        <v>100</v>
      </c>
      <c r="C5" s="55" t="s">
        <v>99</v>
      </c>
      <c r="D5" s="54" t="s">
        <v>100</v>
      </c>
      <c r="E5" s="53" t="s">
        <v>99</v>
      </c>
      <c r="F5" s="53" t="s">
        <v>100</v>
      </c>
      <c r="G5" s="55" t="s">
        <v>99</v>
      </c>
      <c r="H5" s="54" t="s">
        <v>100</v>
      </c>
      <c r="I5" s="53" t="s">
        <v>99</v>
      </c>
      <c r="J5" s="53" t="s">
        <v>100</v>
      </c>
      <c r="K5" s="55" t="s">
        <v>99</v>
      </c>
      <c r="L5" s="54" t="s">
        <v>100</v>
      </c>
      <c r="M5" s="55" t="s">
        <v>99</v>
      </c>
    </row>
    <row r="6" spans="1:13" ht="16.5" x14ac:dyDescent="0.35">
      <c r="A6" s="69" t="s">
        <v>27</v>
      </c>
      <c r="B6" s="59">
        <v>3</v>
      </c>
      <c r="C6" s="60">
        <v>0.65</v>
      </c>
      <c r="D6" s="59">
        <v>2</v>
      </c>
      <c r="E6" s="60">
        <v>6.5000000000000002E-2</v>
      </c>
      <c r="F6" s="59">
        <v>0</v>
      </c>
      <c r="G6" s="60">
        <v>0</v>
      </c>
      <c r="H6" s="59">
        <v>0</v>
      </c>
      <c r="I6" s="60">
        <v>0</v>
      </c>
      <c r="J6" s="59">
        <v>2</v>
      </c>
      <c r="K6" s="60">
        <v>0.10100000000000001</v>
      </c>
      <c r="L6" s="59">
        <v>2</v>
      </c>
      <c r="M6" s="61">
        <v>1.0149999999999999</v>
      </c>
    </row>
    <row r="7" spans="1:13" ht="16.5" x14ac:dyDescent="0.35">
      <c r="A7" s="67" t="s">
        <v>28</v>
      </c>
      <c r="B7" s="59">
        <v>7</v>
      </c>
      <c r="C7" s="60">
        <v>9.1999999999999993</v>
      </c>
      <c r="D7" s="59">
        <v>0</v>
      </c>
      <c r="E7" s="60">
        <v>0</v>
      </c>
      <c r="F7" s="59">
        <v>0</v>
      </c>
      <c r="G7" s="60">
        <v>0</v>
      </c>
      <c r="H7" s="59">
        <v>1</v>
      </c>
      <c r="I7" s="60">
        <v>0.01</v>
      </c>
      <c r="J7" s="59">
        <v>2</v>
      </c>
      <c r="K7" s="60">
        <v>0.09</v>
      </c>
      <c r="L7" s="59">
        <v>1</v>
      </c>
      <c r="M7" s="61">
        <v>0.5</v>
      </c>
    </row>
    <row r="8" spans="1:13" ht="16.5" x14ac:dyDescent="0.35">
      <c r="A8" s="67" t="s">
        <v>29</v>
      </c>
      <c r="B8" s="59">
        <v>0</v>
      </c>
      <c r="C8" s="60">
        <v>0</v>
      </c>
      <c r="D8" s="59">
        <v>0</v>
      </c>
      <c r="E8" s="60">
        <v>0</v>
      </c>
      <c r="F8" s="59">
        <v>0</v>
      </c>
      <c r="G8" s="60">
        <v>0</v>
      </c>
      <c r="H8" s="59">
        <v>0</v>
      </c>
      <c r="I8" s="60">
        <v>0</v>
      </c>
      <c r="J8" s="59">
        <v>2</v>
      </c>
      <c r="K8" s="60">
        <v>0.08</v>
      </c>
      <c r="L8" s="59">
        <v>0</v>
      </c>
      <c r="M8" s="61">
        <v>0</v>
      </c>
    </row>
    <row r="9" spans="1:13" ht="16.5" x14ac:dyDescent="0.35">
      <c r="A9" s="67" t="s">
        <v>30</v>
      </c>
      <c r="B9" s="59">
        <v>2</v>
      </c>
      <c r="C9" s="60">
        <v>4.2</v>
      </c>
      <c r="D9" s="59">
        <v>5</v>
      </c>
      <c r="E9" s="60">
        <v>0.70950000000000002</v>
      </c>
      <c r="F9" s="59">
        <v>1</v>
      </c>
      <c r="G9" s="60">
        <v>1</v>
      </c>
      <c r="H9" s="59">
        <v>12</v>
      </c>
      <c r="I9" s="60">
        <v>1.26</v>
      </c>
      <c r="J9" s="59">
        <v>63</v>
      </c>
      <c r="K9" s="60">
        <v>6.2291999999999996</v>
      </c>
      <c r="L9" s="59">
        <v>5</v>
      </c>
      <c r="M9" s="61">
        <v>0.313</v>
      </c>
    </row>
    <row r="10" spans="1:13" ht="16.5" x14ac:dyDescent="0.35">
      <c r="A10" s="67" t="s">
        <v>31</v>
      </c>
      <c r="B10" s="59">
        <v>0</v>
      </c>
      <c r="C10" s="60">
        <v>0</v>
      </c>
      <c r="D10" s="59">
        <v>0</v>
      </c>
      <c r="E10" s="60">
        <v>0</v>
      </c>
      <c r="F10" s="59">
        <v>0</v>
      </c>
      <c r="G10" s="60">
        <v>0</v>
      </c>
      <c r="H10" s="59">
        <v>0</v>
      </c>
      <c r="I10" s="60">
        <v>0</v>
      </c>
      <c r="J10" s="59">
        <v>0</v>
      </c>
      <c r="K10" s="60">
        <v>0</v>
      </c>
      <c r="L10" s="59">
        <v>0</v>
      </c>
      <c r="M10" s="61">
        <v>0</v>
      </c>
    </row>
    <row r="11" spans="1:13" ht="16.5" x14ac:dyDescent="0.35">
      <c r="A11" s="67" t="s">
        <v>32</v>
      </c>
      <c r="B11" s="59">
        <v>0</v>
      </c>
      <c r="C11" s="60">
        <v>0</v>
      </c>
      <c r="D11" s="59">
        <v>0</v>
      </c>
      <c r="E11" s="60">
        <v>0</v>
      </c>
      <c r="F11" s="59">
        <v>0</v>
      </c>
      <c r="G11" s="60">
        <v>0</v>
      </c>
      <c r="H11" s="59">
        <v>0</v>
      </c>
      <c r="I11" s="60">
        <v>0</v>
      </c>
      <c r="J11" s="59">
        <v>0</v>
      </c>
      <c r="K11" s="60">
        <v>0</v>
      </c>
      <c r="L11" s="59">
        <v>0</v>
      </c>
      <c r="M11" s="61">
        <v>0</v>
      </c>
    </row>
    <row r="12" spans="1:13" ht="16.5" x14ac:dyDescent="0.35">
      <c r="A12" s="67" t="s">
        <v>33</v>
      </c>
      <c r="B12" s="59">
        <v>2</v>
      </c>
      <c r="C12" s="60">
        <v>2.3E-2</v>
      </c>
      <c r="D12" s="59">
        <v>0</v>
      </c>
      <c r="E12" s="60">
        <v>0</v>
      </c>
      <c r="F12" s="59">
        <v>0</v>
      </c>
      <c r="G12" s="60">
        <v>0</v>
      </c>
      <c r="H12" s="59">
        <v>0</v>
      </c>
      <c r="I12" s="60">
        <v>0</v>
      </c>
      <c r="J12" s="59">
        <v>3</v>
      </c>
      <c r="K12" s="60">
        <v>0.11</v>
      </c>
      <c r="L12" s="59">
        <v>0</v>
      </c>
      <c r="M12" s="61">
        <v>0</v>
      </c>
    </row>
    <row r="13" spans="1:13" ht="16.5" x14ac:dyDescent="0.35">
      <c r="A13" s="67" t="s">
        <v>34</v>
      </c>
      <c r="B13" s="59">
        <v>0</v>
      </c>
      <c r="C13" s="60">
        <v>0</v>
      </c>
      <c r="D13" s="59">
        <v>0</v>
      </c>
      <c r="E13" s="60">
        <v>0</v>
      </c>
      <c r="F13" s="59">
        <v>0</v>
      </c>
      <c r="G13" s="60">
        <v>0</v>
      </c>
      <c r="H13" s="59">
        <v>0</v>
      </c>
      <c r="I13" s="60">
        <v>0</v>
      </c>
      <c r="J13" s="59">
        <v>24</v>
      </c>
      <c r="K13" s="60">
        <v>3.6720999999999999</v>
      </c>
      <c r="L13" s="59">
        <v>2</v>
      </c>
      <c r="M13" s="61">
        <v>4.4999999999999998E-2</v>
      </c>
    </row>
    <row r="14" spans="1:13" ht="16.5" x14ac:dyDescent="0.35">
      <c r="A14" s="67" t="s">
        <v>35</v>
      </c>
      <c r="B14" s="59">
        <v>0</v>
      </c>
      <c r="C14" s="60">
        <v>0</v>
      </c>
      <c r="D14" s="59">
        <v>2</v>
      </c>
      <c r="E14" s="60">
        <v>1E-4</v>
      </c>
      <c r="F14" s="59">
        <v>0</v>
      </c>
      <c r="G14" s="60">
        <v>0</v>
      </c>
      <c r="H14" s="59">
        <v>0</v>
      </c>
      <c r="I14" s="60">
        <v>0</v>
      </c>
      <c r="J14" s="59">
        <v>4</v>
      </c>
      <c r="K14" s="60">
        <v>1.103</v>
      </c>
      <c r="L14" s="59">
        <v>2</v>
      </c>
      <c r="M14" s="61">
        <v>2.0000000000000001E-4</v>
      </c>
    </row>
    <row r="15" spans="1:13" ht="16.5" x14ac:dyDescent="0.35">
      <c r="A15" s="67" t="s">
        <v>36</v>
      </c>
      <c r="B15" s="59">
        <v>0</v>
      </c>
      <c r="C15" s="60">
        <v>0</v>
      </c>
      <c r="D15" s="59">
        <v>2</v>
      </c>
      <c r="E15" s="60">
        <v>0.5</v>
      </c>
      <c r="F15" s="59">
        <v>0</v>
      </c>
      <c r="G15" s="60">
        <v>0</v>
      </c>
      <c r="H15" s="59">
        <v>0</v>
      </c>
      <c r="I15" s="60">
        <v>0</v>
      </c>
      <c r="J15" s="59">
        <v>12</v>
      </c>
      <c r="K15" s="60">
        <v>1.8</v>
      </c>
      <c r="L15" s="59">
        <v>3</v>
      </c>
      <c r="M15" s="61">
        <v>0.2</v>
      </c>
    </row>
    <row r="16" spans="1:13" ht="16.5" x14ac:dyDescent="0.35">
      <c r="A16" s="67" t="s">
        <v>37</v>
      </c>
      <c r="B16" s="59">
        <v>2</v>
      </c>
      <c r="C16" s="60">
        <v>0.13</v>
      </c>
      <c r="D16" s="59">
        <v>0</v>
      </c>
      <c r="E16" s="60">
        <v>0</v>
      </c>
      <c r="F16" s="59">
        <v>0</v>
      </c>
      <c r="G16" s="60">
        <v>0</v>
      </c>
      <c r="H16" s="59">
        <v>0</v>
      </c>
      <c r="I16" s="60">
        <v>0</v>
      </c>
      <c r="J16" s="59">
        <v>2</v>
      </c>
      <c r="K16" s="60">
        <v>0.02</v>
      </c>
      <c r="L16" s="59">
        <v>3</v>
      </c>
      <c r="M16" s="61">
        <v>1.4</v>
      </c>
    </row>
    <row r="17" spans="1:13" ht="16.5" x14ac:dyDescent="0.35">
      <c r="A17" s="73" t="s">
        <v>12</v>
      </c>
      <c r="B17" s="3" t="s">
        <v>97</v>
      </c>
      <c r="C17" s="8" t="s">
        <v>97</v>
      </c>
      <c r="D17" s="3" t="s">
        <v>97</v>
      </c>
      <c r="E17" s="8" t="s">
        <v>97</v>
      </c>
      <c r="F17" s="3" t="s">
        <v>97</v>
      </c>
      <c r="G17" s="8" t="s">
        <v>97</v>
      </c>
      <c r="H17" s="3" t="s">
        <v>97</v>
      </c>
      <c r="I17" s="8" t="s">
        <v>97</v>
      </c>
      <c r="J17" s="3" t="s">
        <v>97</v>
      </c>
      <c r="K17" s="8" t="s">
        <v>97</v>
      </c>
      <c r="L17" s="3" t="s">
        <v>97</v>
      </c>
      <c r="M17" s="9" t="s">
        <v>97</v>
      </c>
    </row>
    <row r="18" spans="1:13" ht="16.5" x14ac:dyDescent="0.35">
      <c r="A18" s="67" t="s">
        <v>111</v>
      </c>
      <c r="B18" s="59">
        <v>3</v>
      </c>
      <c r="C18" s="60">
        <v>0.57999999999999996</v>
      </c>
      <c r="D18" s="59">
        <v>30</v>
      </c>
      <c r="E18" s="60">
        <v>4.9667000000000003</v>
      </c>
      <c r="F18" s="59">
        <v>0</v>
      </c>
      <c r="G18" s="60">
        <v>0</v>
      </c>
      <c r="H18" s="59">
        <v>0</v>
      </c>
      <c r="I18" s="60">
        <v>0</v>
      </c>
      <c r="J18" s="59">
        <v>23</v>
      </c>
      <c r="K18" s="60">
        <v>0.9446</v>
      </c>
      <c r="L18" s="59">
        <v>16</v>
      </c>
      <c r="M18" s="61">
        <v>125.50790000000001</v>
      </c>
    </row>
    <row r="19" spans="1:13" ht="16.5" x14ac:dyDescent="0.35">
      <c r="A19" s="67" t="s">
        <v>38</v>
      </c>
      <c r="B19" s="59">
        <v>9</v>
      </c>
      <c r="C19" s="60">
        <v>9.9444999999999997</v>
      </c>
      <c r="D19" s="59">
        <v>0</v>
      </c>
      <c r="E19" s="60">
        <v>0</v>
      </c>
      <c r="F19" s="59">
        <v>0</v>
      </c>
      <c r="G19" s="60">
        <v>0</v>
      </c>
      <c r="H19" s="59">
        <v>0</v>
      </c>
      <c r="I19" s="60">
        <v>0</v>
      </c>
      <c r="J19" s="59">
        <v>0</v>
      </c>
      <c r="K19" s="60">
        <v>0</v>
      </c>
      <c r="L19" s="59">
        <v>0</v>
      </c>
      <c r="M19" s="61">
        <v>0</v>
      </c>
    </row>
    <row r="20" spans="1:13" ht="16.5" x14ac:dyDescent="0.35">
      <c r="A20" s="67" t="s">
        <v>39</v>
      </c>
      <c r="B20" s="59">
        <v>0</v>
      </c>
      <c r="C20" s="60">
        <v>0</v>
      </c>
      <c r="D20" s="59">
        <v>0</v>
      </c>
      <c r="E20" s="60">
        <v>0</v>
      </c>
      <c r="F20" s="59">
        <v>0</v>
      </c>
      <c r="G20" s="60">
        <v>0</v>
      </c>
      <c r="H20" s="59">
        <v>0</v>
      </c>
      <c r="I20" s="60">
        <v>0</v>
      </c>
      <c r="J20" s="59">
        <v>2</v>
      </c>
      <c r="K20" s="60">
        <v>0.01</v>
      </c>
      <c r="L20" s="59">
        <v>0</v>
      </c>
      <c r="M20" s="61">
        <v>0</v>
      </c>
    </row>
    <row r="21" spans="1:13" ht="16.5" x14ac:dyDescent="0.35">
      <c r="A21" s="68" t="s">
        <v>40</v>
      </c>
      <c r="B21" s="64">
        <v>1</v>
      </c>
      <c r="C21" s="65">
        <v>2</v>
      </c>
      <c r="D21" s="64">
        <v>0</v>
      </c>
      <c r="E21" s="65">
        <v>0</v>
      </c>
      <c r="F21" s="64">
        <v>0</v>
      </c>
      <c r="G21" s="65">
        <v>0</v>
      </c>
      <c r="H21" s="64">
        <v>0</v>
      </c>
      <c r="I21" s="65">
        <v>0</v>
      </c>
      <c r="J21" s="64">
        <v>2</v>
      </c>
      <c r="K21" s="65">
        <v>4.4999999999999998E-2</v>
      </c>
      <c r="L21" s="64">
        <v>0</v>
      </c>
      <c r="M21" s="66">
        <v>0</v>
      </c>
    </row>
    <row r="22" spans="1:13" ht="16.5" x14ac:dyDescent="0.35">
      <c r="A22" s="67" t="s">
        <v>41</v>
      </c>
      <c r="B22" s="59">
        <v>14</v>
      </c>
      <c r="C22" s="60">
        <v>10.003</v>
      </c>
      <c r="D22" s="59">
        <v>6</v>
      </c>
      <c r="E22" s="60">
        <v>0.56510000000000005</v>
      </c>
      <c r="F22" s="59">
        <v>0</v>
      </c>
      <c r="G22" s="60">
        <v>0</v>
      </c>
      <c r="H22" s="59">
        <v>1</v>
      </c>
      <c r="I22" s="60">
        <v>0.01</v>
      </c>
      <c r="J22" s="59">
        <v>29</v>
      </c>
      <c r="K22" s="60">
        <v>3.3140000000000001</v>
      </c>
      <c r="L22" s="59">
        <v>11</v>
      </c>
      <c r="M22" s="61">
        <v>3.1152000000000002</v>
      </c>
    </row>
    <row r="23" spans="1:13" ht="17.25" thickBot="1" x14ac:dyDescent="0.4">
      <c r="A23" s="240" t="s">
        <v>42</v>
      </c>
      <c r="B23" s="241">
        <v>15</v>
      </c>
      <c r="C23" s="242">
        <v>16.724499999999999</v>
      </c>
      <c r="D23" s="241">
        <v>35</v>
      </c>
      <c r="E23" s="242">
        <v>5.6761999999999997</v>
      </c>
      <c r="F23" s="241">
        <v>1</v>
      </c>
      <c r="G23" s="242">
        <v>1</v>
      </c>
      <c r="H23" s="241">
        <v>12</v>
      </c>
      <c r="I23" s="242">
        <v>1.26</v>
      </c>
      <c r="J23" s="241">
        <v>112</v>
      </c>
      <c r="K23" s="242">
        <v>10.8909</v>
      </c>
      <c r="L23" s="241">
        <v>23</v>
      </c>
      <c r="M23" s="243">
        <v>125.8659</v>
      </c>
    </row>
    <row r="24" spans="1:13" ht="15" x14ac:dyDescent="0.3">
      <c r="A24" s="269" t="s">
        <v>19</v>
      </c>
      <c r="B24" s="270">
        <v>29</v>
      </c>
      <c r="C24" s="271">
        <v>26.727499999999999</v>
      </c>
      <c r="D24" s="270">
        <v>41</v>
      </c>
      <c r="E24" s="271">
        <v>6.2412999999999998</v>
      </c>
      <c r="F24" s="270">
        <v>1</v>
      </c>
      <c r="G24" s="271">
        <v>1</v>
      </c>
      <c r="H24" s="270">
        <v>13</v>
      </c>
      <c r="I24" s="271">
        <v>1.27</v>
      </c>
      <c r="J24" s="270">
        <v>141</v>
      </c>
      <c r="K24" s="271">
        <v>14.2049</v>
      </c>
      <c r="L24" s="270">
        <v>34</v>
      </c>
      <c r="M24" s="272">
        <v>128.9811</v>
      </c>
    </row>
    <row r="25" spans="1:13" ht="16.5" x14ac:dyDescent="0.35">
      <c r="A25" s="1" t="s">
        <v>209</v>
      </c>
    </row>
  </sheetData>
  <pageMargins left="0.7" right="0.7" top="0.78740157499999996" bottom="0.78740157499999996" header="0.3" footer="0.3"/>
  <pageSetup paperSize="9" scale="80" orientation="landscape" r:id="rId1"/>
  <headerFooter>
    <oddHeader>&amp;RBonn, den 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41"/>
  <sheetViews>
    <sheetView showGridLines="0" zoomScaleNormal="100" workbookViewId="0"/>
  </sheetViews>
  <sheetFormatPr baseColWidth="10" defaultColWidth="9.140625" defaultRowHeight="12.75" x14ac:dyDescent="0.2"/>
  <cols>
    <col min="1" max="1" width="24.42578125" style="85" customWidth="1"/>
    <col min="2" max="5" width="15.28515625" style="85" customWidth="1"/>
    <col min="6" max="16384" width="9.140625" style="85"/>
  </cols>
  <sheetData>
    <row r="1" spans="1:5" ht="20.25" x14ac:dyDescent="0.2">
      <c r="A1" s="140" t="s">
        <v>205</v>
      </c>
      <c r="B1" s="141"/>
      <c r="C1" s="141"/>
      <c r="D1" s="141"/>
      <c r="E1" s="141"/>
    </row>
    <row r="2" spans="1:5" ht="16.5" x14ac:dyDescent="0.2">
      <c r="A2" s="6" t="s">
        <v>193</v>
      </c>
      <c r="B2" s="141"/>
      <c r="C2" s="141"/>
      <c r="D2" s="141"/>
      <c r="E2" s="141"/>
    </row>
    <row r="3" spans="1:5" ht="16.5" x14ac:dyDescent="0.2">
      <c r="A3" s="6" t="s">
        <v>23</v>
      </c>
      <c r="B3" s="141"/>
      <c r="C3" s="141"/>
      <c r="D3" s="141"/>
      <c r="E3" s="141"/>
    </row>
    <row r="4" spans="1:5" ht="16.5" x14ac:dyDescent="0.2">
      <c r="A4" s="56" t="s">
        <v>102</v>
      </c>
      <c r="B4" s="171" t="s">
        <v>120</v>
      </c>
      <c r="C4" s="164"/>
      <c r="D4" s="164"/>
      <c r="E4" s="165"/>
    </row>
    <row r="5" spans="1:5" ht="32.25" customHeight="1" x14ac:dyDescent="0.2">
      <c r="A5" s="170"/>
      <c r="B5" s="172" t="s">
        <v>199</v>
      </c>
      <c r="C5" s="172"/>
      <c r="D5" s="173" t="s">
        <v>201</v>
      </c>
      <c r="E5" s="173"/>
    </row>
    <row r="6" spans="1:5" ht="32.25" customHeight="1" thickBot="1" x14ac:dyDescent="0.25">
      <c r="A6" s="170"/>
      <c r="B6" s="101" t="s">
        <v>118</v>
      </c>
      <c r="C6" s="101" t="s">
        <v>119</v>
      </c>
      <c r="D6" s="83" t="s">
        <v>121</v>
      </c>
      <c r="E6" s="101" t="s">
        <v>122</v>
      </c>
    </row>
    <row r="7" spans="1:5" ht="15.75" thickBot="1" x14ac:dyDescent="0.35">
      <c r="A7" s="244" t="s">
        <v>0</v>
      </c>
      <c r="B7" s="245">
        <v>50.93</v>
      </c>
      <c r="C7" s="245">
        <v>74.33</v>
      </c>
      <c r="D7" s="245">
        <v>101.38</v>
      </c>
      <c r="E7" s="246">
        <v>0.5</v>
      </c>
    </row>
    <row r="8" spans="1:5" ht="16.5" x14ac:dyDescent="0.35">
      <c r="A8" s="183" t="s">
        <v>1</v>
      </c>
      <c r="B8" s="89">
        <v>0.11</v>
      </c>
      <c r="C8" s="89">
        <v>1.3</v>
      </c>
      <c r="D8" s="89">
        <v>52.89</v>
      </c>
      <c r="E8" s="90">
        <v>68.23</v>
      </c>
    </row>
    <row r="9" spans="1:5" ht="16.5" x14ac:dyDescent="0.35">
      <c r="A9" s="183" t="s">
        <v>2</v>
      </c>
      <c r="B9" s="89">
        <v>925.63</v>
      </c>
      <c r="C9" s="89">
        <v>511.51</v>
      </c>
      <c r="D9" s="89">
        <v>167.56</v>
      </c>
      <c r="E9" s="90">
        <v>50</v>
      </c>
    </row>
    <row r="10" spans="1:5" ht="16.5" x14ac:dyDescent="0.35">
      <c r="A10" s="183" t="s">
        <v>3</v>
      </c>
      <c r="B10" s="91" t="s">
        <v>125</v>
      </c>
      <c r="C10" s="91" t="s">
        <v>125</v>
      </c>
      <c r="D10" s="91" t="s">
        <v>125</v>
      </c>
      <c r="E10" s="90">
        <v>4.2</v>
      </c>
    </row>
    <row r="11" spans="1:5" ht="16.5" x14ac:dyDescent="0.35">
      <c r="A11" s="183" t="s">
        <v>4</v>
      </c>
      <c r="B11" s="89">
        <v>684</v>
      </c>
      <c r="C11" s="89">
        <v>1257</v>
      </c>
      <c r="D11" s="91" t="s">
        <v>125</v>
      </c>
      <c r="E11" s="92" t="s">
        <v>125</v>
      </c>
    </row>
    <row r="12" spans="1:5" ht="16.5" x14ac:dyDescent="0.35">
      <c r="A12" s="183" t="s">
        <v>5</v>
      </c>
      <c r="B12" s="91" t="s">
        <v>125</v>
      </c>
      <c r="C12" s="91" t="s">
        <v>125</v>
      </c>
      <c r="D12" s="91" t="s">
        <v>125</v>
      </c>
      <c r="E12" s="92" t="s">
        <v>125</v>
      </c>
    </row>
    <row r="13" spans="1:5" ht="16.5" x14ac:dyDescent="0.35">
      <c r="A13" s="183" t="s">
        <v>6</v>
      </c>
      <c r="B13" s="91" t="s">
        <v>125</v>
      </c>
      <c r="C13" s="91" t="s">
        <v>125</v>
      </c>
      <c r="D13" s="91" t="s">
        <v>124</v>
      </c>
      <c r="E13" s="92" t="s">
        <v>125</v>
      </c>
    </row>
    <row r="14" spans="1:5" ht="16.5" x14ac:dyDescent="0.35">
      <c r="A14" s="183" t="s">
        <v>7</v>
      </c>
      <c r="B14" s="89">
        <v>0.13</v>
      </c>
      <c r="C14" s="89">
        <v>0.3</v>
      </c>
      <c r="D14" s="89">
        <v>115.97</v>
      </c>
      <c r="E14" s="92" t="s">
        <v>125</v>
      </c>
    </row>
    <row r="15" spans="1:5" ht="16.5" x14ac:dyDescent="0.35">
      <c r="A15" s="183" t="s">
        <v>8</v>
      </c>
      <c r="B15" s="89">
        <v>0.19</v>
      </c>
      <c r="C15" s="89">
        <v>0.56999999999999995</v>
      </c>
      <c r="D15" s="89">
        <v>40.47</v>
      </c>
      <c r="E15" s="90">
        <v>27.29</v>
      </c>
    </row>
    <row r="16" spans="1:5" ht="16.5" x14ac:dyDescent="0.35">
      <c r="A16" s="183" t="s">
        <v>9</v>
      </c>
      <c r="B16" s="91" t="s">
        <v>125</v>
      </c>
      <c r="C16" s="91" t="s">
        <v>125</v>
      </c>
      <c r="D16" s="91" t="s">
        <v>125</v>
      </c>
      <c r="E16" s="92" t="s">
        <v>125</v>
      </c>
    </row>
    <row r="17" spans="1:5" ht="16.5" x14ac:dyDescent="0.35">
      <c r="A17" s="183" t="s">
        <v>10</v>
      </c>
      <c r="B17" s="89">
        <v>0.1</v>
      </c>
      <c r="C17" s="89">
        <v>0.11</v>
      </c>
      <c r="D17" s="89">
        <v>28.95</v>
      </c>
      <c r="E17" s="90">
        <v>0.4</v>
      </c>
    </row>
    <row r="18" spans="1:5" ht="16.5" x14ac:dyDescent="0.35">
      <c r="A18" s="183" t="s">
        <v>11</v>
      </c>
      <c r="B18" s="89">
        <v>0.38</v>
      </c>
      <c r="C18" s="89">
        <v>0.41</v>
      </c>
      <c r="D18" s="89">
        <v>36.36</v>
      </c>
      <c r="E18" s="90">
        <v>70</v>
      </c>
    </row>
    <row r="19" spans="1:5" ht="16.5" x14ac:dyDescent="0.35">
      <c r="A19" s="183" t="s">
        <v>12</v>
      </c>
      <c r="B19" s="91" t="s">
        <v>125</v>
      </c>
      <c r="C19" s="91" t="s">
        <v>125</v>
      </c>
      <c r="D19" s="91" t="s">
        <v>125</v>
      </c>
      <c r="E19" s="92" t="s">
        <v>125</v>
      </c>
    </row>
    <row r="20" spans="1:5" ht="16.5" x14ac:dyDescent="0.35">
      <c r="A20" s="183" t="s">
        <v>103</v>
      </c>
      <c r="B20" s="89">
        <v>0</v>
      </c>
      <c r="C20" s="89">
        <v>0.28000000000000003</v>
      </c>
      <c r="D20" s="89">
        <v>152.69</v>
      </c>
      <c r="E20" s="90">
        <v>0</v>
      </c>
    </row>
    <row r="21" spans="1:5" ht="16.5" x14ac:dyDescent="0.35">
      <c r="A21" s="183" t="s">
        <v>13</v>
      </c>
      <c r="B21" s="89">
        <v>0.15</v>
      </c>
      <c r="C21" s="89">
        <v>1.04</v>
      </c>
      <c r="D21" s="89">
        <v>191</v>
      </c>
      <c r="E21" s="92" t="s">
        <v>125</v>
      </c>
    </row>
    <row r="22" spans="1:5" ht="16.5" x14ac:dyDescent="0.35">
      <c r="A22" s="183" t="s">
        <v>14</v>
      </c>
      <c r="B22" s="89">
        <v>0</v>
      </c>
      <c r="C22" s="89">
        <v>0</v>
      </c>
      <c r="D22" s="89">
        <v>0</v>
      </c>
      <c r="E22" s="90">
        <v>0</v>
      </c>
    </row>
    <row r="23" spans="1:5" ht="16.5" x14ac:dyDescent="0.35">
      <c r="A23" s="184" t="s">
        <v>15</v>
      </c>
      <c r="B23" s="93">
        <v>0.05</v>
      </c>
      <c r="C23" s="93">
        <v>0.65</v>
      </c>
      <c r="D23" s="93">
        <v>70.06</v>
      </c>
      <c r="E23" s="94">
        <v>16.8</v>
      </c>
    </row>
    <row r="24" spans="1:5" ht="16.5" x14ac:dyDescent="0.35">
      <c r="A24" s="182" t="s">
        <v>16</v>
      </c>
      <c r="B24" s="87">
        <v>1610.74</v>
      </c>
      <c r="C24" s="87">
        <v>1773.17</v>
      </c>
      <c r="D24" s="87">
        <v>855.95</v>
      </c>
      <c r="E24" s="88">
        <v>236.92</v>
      </c>
    </row>
    <row r="25" spans="1:5" ht="16.5" x14ac:dyDescent="0.35">
      <c r="A25" s="183" t="s">
        <v>17</v>
      </c>
      <c r="B25" s="89">
        <v>926.35</v>
      </c>
      <c r="C25" s="89">
        <v>513.63</v>
      </c>
      <c r="D25" s="89">
        <v>401.73</v>
      </c>
      <c r="E25" s="90">
        <v>192.83</v>
      </c>
    </row>
    <row r="26" spans="1:5" ht="17.25" thickBot="1" x14ac:dyDescent="0.4">
      <c r="A26" s="183" t="s">
        <v>18</v>
      </c>
      <c r="B26" s="89">
        <v>684.38</v>
      </c>
      <c r="C26" s="89">
        <v>1259.55</v>
      </c>
      <c r="D26" s="89">
        <v>454.22</v>
      </c>
      <c r="E26" s="90">
        <v>44.09</v>
      </c>
    </row>
    <row r="27" spans="1:5" ht="15" x14ac:dyDescent="0.3">
      <c r="A27" s="225" t="s">
        <v>19</v>
      </c>
      <c r="B27" s="226">
        <v>1661.66</v>
      </c>
      <c r="C27" s="226">
        <v>1847.5</v>
      </c>
      <c r="D27" s="226">
        <v>957.33</v>
      </c>
      <c r="E27" s="227">
        <v>237.42</v>
      </c>
    </row>
    <row r="28" spans="1:5" ht="12.75" customHeight="1" x14ac:dyDescent="0.2">
      <c r="A28" s="20" t="s">
        <v>26</v>
      </c>
    </row>
    <row r="29" spans="1:5" ht="12.75" customHeight="1" x14ac:dyDescent="0.2">
      <c r="A29" s="176" t="s">
        <v>123</v>
      </c>
      <c r="B29"/>
      <c r="C29"/>
      <c r="D29"/>
      <c r="E29"/>
    </row>
    <row r="30" spans="1:5" ht="14.25" customHeight="1" x14ac:dyDescent="0.2">
      <c r="A30" s="175" t="s">
        <v>174</v>
      </c>
      <c r="B30" s="174"/>
      <c r="C30" s="174"/>
      <c r="D30" s="174"/>
      <c r="E30" s="174"/>
    </row>
    <row r="31" spans="1:5" ht="14.25" customHeight="1" x14ac:dyDescent="0.2">
      <c r="A31" s="175" t="s">
        <v>202</v>
      </c>
    </row>
    <row r="32" spans="1:5" ht="14.25" customHeight="1" x14ac:dyDescent="0.2">
      <c r="A32" s="175" t="s">
        <v>175</v>
      </c>
    </row>
    <row r="33" spans="1:1" ht="16.5" x14ac:dyDescent="0.2">
      <c r="A33" s="175"/>
    </row>
    <row r="34" spans="1:1" ht="16.5" x14ac:dyDescent="0.2">
      <c r="A34" s="175"/>
    </row>
    <row r="35" spans="1:1" ht="16.5" x14ac:dyDescent="0.2">
      <c r="A35" s="175"/>
    </row>
    <row r="36" spans="1:1" ht="16.5" x14ac:dyDescent="0.2">
      <c r="A36" s="175"/>
    </row>
    <row r="37" spans="1:1" ht="16.5" x14ac:dyDescent="0.2">
      <c r="A37" s="175"/>
    </row>
    <row r="38" spans="1:1" ht="16.5" x14ac:dyDescent="0.2">
      <c r="A38" s="175"/>
    </row>
    <row r="39" spans="1:1" ht="16.5" x14ac:dyDescent="0.2">
      <c r="A39" s="175"/>
    </row>
    <row r="40" spans="1:1" ht="16.5" x14ac:dyDescent="0.2">
      <c r="A40" s="175"/>
    </row>
    <row r="41" spans="1:1" ht="16.5" x14ac:dyDescent="0.2">
      <c r="A41" s="17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9</vt:i4>
      </vt:variant>
    </vt:vector>
  </HeadingPairs>
  <TitlesOfParts>
    <vt:vector size="27" baseType="lpstr">
      <vt:lpstr>Titelblatt</vt:lpstr>
      <vt:lpstr>1A</vt:lpstr>
      <vt:lpstr>1B</vt:lpstr>
      <vt:lpstr>1C</vt:lpstr>
      <vt:lpstr>2A</vt:lpstr>
      <vt:lpstr>2B</vt:lpstr>
      <vt:lpstr>2C</vt:lpstr>
      <vt:lpstr>2D</vt:lpstr>
      <vt:lpstr>3A</vt:lpstr>
      <vt:lpstr>3B </vt:lpstr>
      <vt:lpstr>4A</vt:lpstr>
      <vt:lpstr>4B</vt:lpstr>
      <vt:lpstr>5A</vt:lpstr>
      <vt:lpstr>5B</vt:lpstr>
      <vt:lpstr>6A</vt:lpstr>
      <vt:lpstr>6B</vt:lpstr>
      <vt:lpstr>7A</vt:lpstr>
      <vt:lpstr>7B</vt:lpstr>
      <vt:lpstr>'1B'!Druckbereich</vt:lpstr>
      <vt:lpstr>'1C'!Druckbereich</vt:lpstr>
      <vt:lpstr>'3A'!Druckbereich</vt:lpstr>
      <vt:lpstr>'3B '!Druckbereich</vt:lpstr>
      <vt:lpstr>'4A'!Druckbereich</vt:lpstr>
      <vt:lpstr>'5A'!Druckbereich</vt:lpstr>
      <vt:lpstr>'7A'!Druckbereich</vt:lpstr>
      <vt:lpstr>'7B'!Druckbereich</vt:lpstr>
      <vt:lpstr>Titelblatt!Druckbereich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2024-07-02T09:30:07Z</cp:lastPrinted>
  <dcterms:created xsi:type="dcterms:W3CDTF">2024-06-24T13:08:36Z</dcterms:created>
  <dcterms:modified xsi:type="dcterms:W3CDTF">2024-07-31T06:45:32Z</dcterms:modified>
</cp:coreProperties>
</file>